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9210" tabRatio="870" activeTab="1"/>
  </bookViews>
  <sheets>
    <sheet name="дох.за 9ть-15г " sheetId="1" r:id="rId1"/>
    <sheet name="расходы 9ть мес.15г" sheetId="2" r:id="rId2"/>
  </sheets>
  <definedNames>
    <definedName name="account">#REF!</definedName>
    <definedName name="Boss_FIO">#REF!</definedName>
    <definedName name="Budget_Level">#REF!</definedName>
    <definedName name="Buh_Dol">#REF!</definedName>
    <definedName name="Buh_FIO">#REF!</definedName>
    <definedName name="caccount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orr">#REF!</definedName>
    <definedName name="corr_n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NastrFields">#REF!</definedName>
    <definedName name="nCheck_2">#REF!</definedName>
    <definedName name="nCheck_3">#REF!</definedName>
    <definedName name="nCheck_4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PrevGroupName">#REF!</definedName>
    <definedName name="PrevGroupValue">#REF!</definedName>
    <definedName name="Rash_Date">#REF!</definedName>
    <definedName name="s1">#REF!</definedName>
    <definedName name="s2">#REF!</definedName>
    <definedName name="s3">#REF!</definedName>
    <definedName name="s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1">'расходы 9ть мес.15г'!$9:$10</definedName>
  </definedNames>
  <calcPr fullCalcOnLoad="1"/>
</workbook>
</file>

<file path=xl/sharedStrings.xml><?xml version="1.0" encoding="utf-8"?>
<sst xmlns="http://schemas.openxmlformats.org/spreadsheetml/2006/main" count="578" uniqueCount="277">
  <si>
    <t>Код</t>
  </si>
  <si>
    <t>Сумма на год</t>
  </si>
  <si>
    <t>целевой статьи</t>
  </si>
  <si>
    <t>вида расходов</t>
  </si>
  <si>
    <t xml:space="preserve">Наименование </t>
  </si>
  <si>
    <t>ведомства</t>
  </si>
  <si>
    <t>раздела, подраздела</t>
  </si>
  <si>
    <t>операций сектора государственного управ- ления</t>
  </si>
  <si>
    <t>999 81 01</t>
  </si>
  <si>
    <t>Заработная плата</t>
  </si>
  <si>
    <t>Начисления на оплату труда</t>
  </si>
  <si>
    <t>0102</t>
  </si>
  <si>
    <t>Фонд оплаты труда  муниципальных органов и взносы по обязательному социальному страхованию</t>
  </si>
  <si>
    <t>211</t>
  </si>
  <si>
    <t>213</t>
  </si>
  <si>
    <t>0104</t>
  </si>
  <si>
    <t>1840338</t>
  </si>
  <si>
    <t>525240</t>
  </si>
  <si>
    <t>158622</t>
  </si>
  <si>
    <t>999 81 02</t>
  </si>
  <si>
    <t>1413470</t>
  </si>
  <si>
    <t>426868</t>
  </si>
  <si>
    <t>Резервные средства</t>
  </si>
  <si>
    <t>0111</t>
  </si>
  <si>
    <t>Другие общегосударственные вопросы</t>
  </si>
  <si>
    <t>860</t>
  </si>
  <si>
    <t>0113</t>
  </si>
  <si>
    <t>5300000</t>
  </si>
  <si>
    <t>Фонд оплаты труда</t>
  </si>
  <si>
    <t>9998359</t>
  </si>
  <si>
    <t>121</t>
  </si>
  <si>
    <t>210</t>
  </si>
  <si>
    <t>2586997,23</t>
  </si>
  <si>
    <t>1986941,04</t>
  </si>
  <si>
    <t>600056,19</t>
  </si>
  <si>
    <t>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</si>
  <si>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</si>
  <si>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</si>
  <si>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000</t>
  </si>
  <si>
    <t>283094,7</t>
  </si>
  <si>
    <t>Услуги связи</t>
  </si>
  <si>
    <t>221</t>
  </si>
  <si>
    <t>89216</t>
  </si>
  <si>
    <t>Прочие услуги</t>
  </si>
  <si>
    <t>226</t>
  </si>
  <si>
    <t>193878,7</t>
  </si>
  <si>
    <t>244</t>
  </si>
  <si>
    <t>989935,07</t>
  </si>
  <si>
    <t>Транспортные услуги</t>
  </si>
  <si>
    <t>222</t>
  </si>
  <si>
    <t>1000</t>
  </si>
  <si>
    <t>Коммунальные услуги</t>
  </si>
  <si>
    <t>223</t>
  </si>
  <si>
    <t>109849,3</t>
  </si>
  <si>
    <t>Услуги по содержанию имущества</t>
  </si>
  <si>
    <t>225</t>
  </si>
  <si>
    <t>579201,77</t>
  </si>
  <si>
    <t>76516</t>
  </si>
  <si>
    <t>Уплата налога на имущество организаций и земельного налога</t>
  </si>
  <si>
    <t>851</t>
  </si>
  <si>
    <t>290</t>
  </si>
  <si>
    <t>1429973</t>
  </si>
  <si>
    <t>Уплата прочих налогов, сборов и иных платежей</t>
  </si>
  <si>
    <t>852</t>
  </si>
  <si>
    <t>10000</t>
  </si>
  <si>
    <t>Увеличение стоимости основных средств</t>
  </si>
  <si>
    <t>310</t>
  </si>
  <si>
    <t>42838</t>
  </si>
  <si>
    <t>Увеличение стоимости материальных запасов</t>
  </si>
  <si>
    <t>340</t>
  </si>
  <si>
    <t>180530</t>
  </si>
  <si>
    <t xml:space="preserve">  НАЦИОНАЛЬНАЯ ОБОРОНА</t>
  </si>
  <si>
    <t>02</t>
  </si>
  <si>
    <t>166900</t>
  </si>
  <si>
    <t>0203</t>
  </si>
  <si>
    <t>9995118</t>
  </si>
  <si>
    <t>0310</t>
  </si>
  <si>
    <t>200000</t>
  </si>
  <si>
    <t>Прочие мероприятия, связанные с выполнением обязательств органов местного самоуправления</t>
  </si>
  <si>
    <t>9998290</t>
  </si>
  <si>
    <t>государственных (муниципальных) нужд</t>
  </si>
  <si>
    <t>НАЦИОНАЛЬНАЯ ЭКОНОМИКА</t>
  </si>
  <si>
    <t>2453100</t>
  </si>
  <si>
    <t>04</t>
  </si>
  <si>
    <t>Прочая закупка товаров, работ и услуг для обеспечения</t>
  </si>
  <si>
    <t>0412</t>
  </si>
  <si>
    <t>400000</t>
  </si>
  <si>
    <t>ЖИЛИЩНО - КОММУНАЛЬНОЕ ХОЗЯЙСТВО</t>
  </si>
  <si>
    <t>05</t>
  </si>
  <si>
    <t>0501</t>
  </si>
  <si>
    <t>700000</t>
  </si>
  <si>
    <t>Жилищное хозяйство</t>
  </si>
  <si>
    <t>Благоустройство</t>
  </si>
  <si>
    <t>Уличное освещение</t>
  </si>
  <si>
    <t>999 8291</t>
  </si>
  <si>
    <t>0503</t>
  </si>
  <si>
    <t>2254409</t>
  </si>
  <si>
    <t>КУЛЬТУРА, КИНЕМАТОГРАФИЯ</t>
  </si>
  <si>
    <t>08</t>
  </si>
  <si>
    <t>Культура</t>
  </si>
  <si>
    <t>2550000</t>
  </si>
  <si>
    <t>Расходы на обеспечение деятельности (оказание услуг) учреждений культуры (дома культуры, другие учреждения культуры)</t>
  </si>
  <si>
    <t>0801</t>
  </si>
  <si>
    <t>9998311</t>
  </si>
  <si>
    <t>2200000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</si>
  <si>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</si>
  <si>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</si>
  <si>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241</t>
  </si>
  <si>
    <t>1699004</t>
  </si>
  <si>
    <t>Иные межбюджетные трансферты бюджетам поселений на увеличение фонда оплаты труда на 6,5% с 01. 10.2011 года.</t>
  </si>
  <si>
    <t>76600</t>
  </si>
  <si>
    <t>Софинансирование расходов на обеспечение деятельности (оказание услуг) Домов культуры</t>
  </si>
  <si>
    <t>384396</t>
  </si>
  <si>
    <t>СОЦИАЛЬНАЯ ПОЛИТИКА</t>
  </si>
  <si>
    <t>Пенсионное обеспечение</t>
  </si>
  <si>
    <t>Доплаты к пенсиям 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</si>
  <si>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</si>
  <si>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</si>
  <si>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10</t>
  </si>
  <si>
    <t>50000</t>
  </si>
  <si>
    <t>1001</t>
  </si>
  <si>
    <t>9998501</t>
  </si>
  <si>
    <t>321</t>
  </si>
  <si>
    <t>263</t>
  </si>
  <si>
    <t>Физическая культура</t>
  </si>
  <si>
    <t xml:space="preserve">Расходы на проведение мероприятий в области физической культуры и  спорта </t>
  </si>
  <si>
    <t>11</t>
  </si>
  <si>
    <t>1101</t>
  </si>
  <si>
    <t>9998260</t>
  </si>
  <si>
    <t>Прочие расходы</t>
  </si>
  <si>
    <t>140000</t>
  </si>
  <si>
    <t>Всего расходов</t>
  </si>
  <si>
    <t>17916469</t>
  </si>
  <si>
    <t>4154409</t>
  </si>
  <si>
    <t>ОБЩЕГОСУДАРСТВЕННЫЕ ВОПРОСЫ</t>
  </si>
  <si>
    <t>Иные межбюджетные трансферты</t>
  </si>
  <si>
    <t>Осуществление полномочий по землеустройству</t>
  </si>
  <si>
    <t>Осуществление полномочий по контрольно-счетной палате</t>
  </si>
  <si>
    <t>100860</t>
  </si>
  <si>
    <t>251</t>
  </si>
  <si>
    <t>0106</t>
  </si>
  <si>
    <t>3454409</t>
  </si>
  <si>
    <t>0</t>
  </si>
  <si>
    <t>999 8290</t>
  </si>
  <si>
    <t>127247,65</t>
  </si>
  <si>
    <t>38428,79</t>
  </si>
  <si>
    <t>165676,44</t>
  </si>
  <si>
    <t>1223,56</t>
  </si>
  <si>
    <t>ТОСЫ</t>
  </si>
  <si>
    <t>9998601</t>
  </si>
  <si>
    <t>2523100</t>
  </si>
  <si>
    <t>9997403</t>
  </si>
  <si>
    <t>6129266</t>
  </si>
  <si>
    <t>100000</t>
  </si>
  <si>
    <t>240000</t>
  </si>
  <si>
    <t>9997216</t>
  </si>
  <si>
    <t>39200</t>
  </si>
  <si>
    <t>169000</t>
  </si>
  <si>
    <t>129800</t>
  </si>
  <si>
    <t>378684</t>
  </si>
  <si>
    <t>На день Победы, ДПЧ</t>
  </si>
  <si>
    <t>1500200</t>
  </si>
  <si>
    <t>13175</t>
  </si>
  <si>
    <t>208878,8</t>
  </si>
  <si>
    <t>47273,89</t>
  </si>
  <si>
    <t>ут.б.от13.05.14г№31</t>
  </si>
  <si>
    <t>Центр занятости</t>
  </si>
  <si>
    <t>1100100</t>
  </si>
  <si>
    <t>Фонд оплаты труда   и взносы по обязательному социальному страхованию</t>
  </si>
  <si>
    <t>Уточненное годовое назначение</t>
  </si>
  <si>
    <t>Кассовое исполнение</t>
  </si>
  <si>
    <t>Процент исполнения к уточненному плану года</t>
  </si>
  <si>
    <t>56</t>
  </si>
  <si>
    <t xml:space="preserve">                      муниципального образования  сельского</t>
  </si>
  <si>
    <t xml:space="preserve">                      поселения «Саганнурское»</t>
  </si>
  <si>
    <t xml:space="preserve">                      к Постановлению администрации</t>
  </si>
  <si>
    <t>Налог на доходы физических лиц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</si>
  <si>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</si>
  <si>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</si>
  <si>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</si>
  <si>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</si>
  <si>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</si>
  <si>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</si>
  <si>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поселений от бюджетов муниципальных районов</t>
  </si>
  <si>
    <t>Прочие безвозмездные поступления в бюджеты поселений</t>
  </si>
  <si>
    <t>Наименование</t>
  </si>
  <si>
    <t>ПЛАН</t>
  </si>
  <si>
    <t>ФАКТ</t>
  </si>
  <si>
    <t>%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</si>
  <si>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</si>
  <si>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</si>
  <si>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</si>
  <si>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</si>
  <si>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</si>
  <si>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1 05 03001 01 0000 110</t>
  </si>
  <si>
    <t>Единый сельскохозяйственный налог</t>
  </si>
  <si>
    <t>1 06 00000 00 0000 000</t>
  </si>
  <si>
    <t>1 06 01030 10 0000 110</t>
  </si>
  <si>
    <t>1 11 00000 00 0000 000</t>
  </si>
  <si>
    <t>ВСЕГО НАЛОГОВЫХ И НЕНАЛОГОВЫХ ДОХОДОВ</t>
  </si>
  <si>
    <t>2 00 00000 00 0000 000</t>
  </si>
  <si>
    <t>2 02 03015 10 0000 151</t>
  </si>
  <si>
    <t>2 02 04012 10 0000 151</t>
  </si>
  <si>
    <t>202 09054 10 0000 151</t>
  </si>
  <si>
    <t>2 07 05030 10 0000 180</t>
  </si>
  <si>
    <t>ВСЕГО ДОХОДОВ</t>
  </si>
  <si>
    <t xml:space="preserve">                                     муниципального образования  сельского</t>
  </si>
  <si>
    <t xml:space="preserve">                                      к Постановлению администрации</t>
  </si>
  <si>
    <t xml:space="preserve">                                      Приложение 1</t>
  </si>
  <si>
    <t xml:space="preserve">                                      поселения «Саганнурское»</t>
  </si>
  <si>
    <r>
      <t>Сумма(</t>
    </r>
    <r>
      <rPr>
        <sz val="8"/>
        <rFont val="Times New Roman"/>
        <family val="1"/>
      </rPr>
      <t>В ТЫС.РУБ</t>
    </r>
    <r>
      <rPr>
        <sz val="12"/>
        <rFont val="Times New Roman"/>
        <family val="1"/>
      </rPr>
      <t>)</t>
    </r>
  </si>
  <si>
    <t xml:space="preserve">                      Приложение 2</t>
  </si>
  <si>
    <t xml:space="preserve">                      от «  »              2015 г.  №</t>
  </si>
  <si>
    <t>Отчет об исполнении расходов бюджета Саганнурского сельского поселения  за 9 месяцев 2015 года</t>
  </si>
  <si>
    <t xml:space="preserve">                                      от «  »              2015 г. №</t>
  </si>
  <si>
    <t>1 06 06033 10 0000 110</t>
  </si>
  <si>
    <t>1 06 06043 10 0000 110</t>
  </si>
  <si>
    <t>5412602</t>
  </si>
  <si>
    <t>3609218,88</t>
  </si>
  <si>
    <t>441229</t>
  </si>
  <si>
    <t>394663</t>
  </si>
  <si>
    <t>46566</t>
  </si>
  <si>
    <t>476367</t>
  </si>
  <si>
    <t>143859</t>
  </si>
  <si>
    <t>1446737</t>
  </si>
  <si>
    <t>953461,8</t>
  </si>
  <si>
    <t>1111165</t>
  </si>
  <si>
    <t>823182,8</t>
  </si>
  <si>
    <t>335572</t>
  </si>
  <si>
    <t>130279</t>
  </si>
  <si>
    <t>324660</t>
  </si>
  <si>
    <t>57361</t>
  </si>
  <si>
    <t>2639378</t>
  </si>
  <si>
    <t>1987288,08</t>
  </si>
  <si>
    <t>67913,79</t>
  </si>
  <si>
    <t>62041,68</t>
  </si>
  <si>
    <t>15428</t>
  </si>
  <si>
    <t>42481,58</t>
  </si>
  <si>
    <t>229809,06</t>
  </si>
  <si>
    <t>5534,13</t>
  </si>
  <si>
    <t>15500</t>
  </si>
  <si>
    <t>166000</t>
  </si>
  <si>
    <t>165000</t>
  </si>
  <si>
    <t>92573</t>
  </si>
  <si>
    <t>126728,11</t>
  </si>
  <si>
    <t>78436</t>
  </si>
  <si>
    <t>38271,89</t>
  </si>
  <si>
    <t>14137</t>
  </si>
  <si>
    <t>69650</t>
  </si>
  <si>
    <t>20650</t>
  </si>
  <si>
    <t>300000</t>
  </si>
  <si>
    <t>241102,25</t>
  </si>
  <si>
    <t>1009467</t>
  </si>
  <si>
    <t>536678</t>
  </si>
  <si>
    <t>6670</t>
  </si>
  <si>
    <t>163642</t>
  </si>
  <si>
    <t>9997318</t>
  </si>
  <si>
    <t>1217234</t>
  </si>
  <si>
    <t>1210199</t>
  </si>
  <si>
    <t>163947,8</t>
  </si>
  <si>
    <t>142000</t>
  </si>
  <si>
    <t>141300</t>
  </si>
  <si>
    <t>12000</t>
  </si>
  <si>
    <t>11300</t>
  </si>
  <si>
    <t>130000</t>
  </si>
  <si>
    <t>Обепечение проведения выборов и референдумов</t>
  </si>
  <si>
    <t>0107</t>
  </si>
  <si>
    <t>1016137</t>
  </si>
  <si>
    <t>29,6</t>
  </si>
  <si>
    <t>75,3</t>
  </si>
  <si>
    <t>65,9</t>
  </si>
  <si>
    <t>71,1</t>
  </si>
  <si>
    <t>66,7</t>
  </si>
  <si>
    <t>99,5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</si>
  <si>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</si>
  <si>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</si>
  <si>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Отчет об исполнении расходов бюджета Саганнурского сельского поселения  за 9 месяцев 2015 года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</si>
</sst>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_ ;\-#,##0.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name val="Calibri"/>
      <family val="0"/>
    </font>
    <font>
      <sz val="8"/>
      <name val="Arial"/>
      <family val="0"/>
    </font>
    <font>
      <u val="single"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/>
      <top style="hair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/>
      <bottom/>
    </border>
    <border>
      <left style="thin"/>
      <right style="medium"/>
      <top/>
      <bottom style="hair"/>
    </border>
    <border>
      <left/>
      <right/>
      <top style="hair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hair"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>
        <color rgb="FF000000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medium"/>
      <top style="thin"/>
      <bottom style="hair"/>
    </border>
    <border>
      <left/>
      <right style="medium"/>
      <top style="hair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 horizontal="left"/>
      <protection/>
    </xf>
    <xf numFmtId="0" fontId="18" fillId="0" borderId="1">
      <alignment horizontal="center" vertical="top" wrapText="1"/>
      <protection/>
    </xf>
    <xf numFmtId="0" fontId="14" fillId="0" borderId="2">
      <alignment horizontal="center"/>
      <protection/>
    </xf>
    <xf numFmtId="0" fontId="14" fillId="0" borderId="3">
      <alignment horizontal="left" wrapText="1" indent="2"/>
      <protection/>
    </xf>
    <xf numFmtId="0" fontId="14" fillId="0" borderId="4">
      <alignment horizontal="left" wrapText="1"/>
      <protection/>
    </xf>
    <xf numFmtId="0" fontId="14" fillId="0" borderId="5">
      <alignment horizontal="left" wrapText="1"/>
      <protection/>
    </xf>
    <xf numFmtId="0" fontId="0" fillId="20" borderId="6">
      <alignment/>
      <protection/>
    </xf>
    <xf numFmtId="0" fontId="0" fillId="20" borderId="7">
      <alignment/>
      <protection/>
    </xf>
    <xf numFmtId="0" fontId="14" fillId="0" borderId="8">
      <alignment horizontal="left" wrapText="1" indent="2"/>
      <protection/>
    </xf>
    <xf numFmtId="0" fontId="0" fillId="20" borderId="9">
      <alignment/>
      <protection/>
    </xf>
    <xf numFmtId="0" fontId="14" fillId="0" borderId="10">
      <alignment horizontal="left" wrapText="1"/>
      <protection/>
    </xf>
    <xf numFmtId="0" fontId="0" fillId="20" borderId="11">
      <alignment/>
      <protection/>
    </xf>
    <xf numFmtId="0" fontId="16" fillId="0" borderId="12">
      <alignment wrapText="1"/>
      <protection/>
    </xf>
    <xf numFmtId="0" fontId="14" fillId="0" borderId="13">
      <alignment horizontal="left" wrapText="1"/>
      <protection/>
    </xf>
    <xf numFmtId="0" fontId="14" fillId="0" borderId="0">
      <alignment horizontal="left" wrapText="1"/>
      <protection/>
    </xf>
    <xf numFmtId="0" fontId="15" fillId="0" borderId="14">
      <alignment/>
      <protection/>
    </xf>
    <xf numFmtId="0" fontId="14" fillId="0" borderId="15">
      <alignment horizontal="center"/>
      <protection/>
    </xf>
    <xf numFmtId="0" fontId="0" fillId="0" borderId="16">
      <alignment horizontal="left"/>
      <protection/>
    </xf>
    <xf numFmtId="0" fontId="15" fillId="0" borderId="16">
      <alignment/>
      <protection/>
    </xf>
    <xf numFmtId="0" fontId="14" fillId="0" borderId="16">
      <alignment horizontal="left"/>
      <protection/>
    </xf>
    <xf numFmtId="0" fontId="14" fillId="0" borderId="17">
      <alignment horizontal="left"/>
      <protection/>
    </xf>
    <xf numFmtId="0" fontId="14" fillId="0" borderId="18">
      <alignment horizontal="left" wrapText="1"/>
      <protection/>
    </xf>
    <xf numFmtId="0" fontId="14" fillId="0" borderId="19">
      <alignment horizontal="left" wrapText="1"/>
      <protection/>
    </xf>
    <xf numFmtId="0" fontId="0" fillId="20" borderId="20">
      <alignment/>
      <protection/>
    </xf>
    <xf numFmtId="0" fontId="14" fillId="0" borderId="8">
      <alignment horizontal="left" wrapText="1"/>
      <protection/>
    </xf>
    <xf numFmtId="0" fontId="14" fillId="0" borderId="21">
      <alignment horizontal="left" wrapText="1"/>
      <protection/>
    </xf>
    <xf numFmtId="0" fontId="0" fillId="20" borderId="14">
      <alignment/>
      <protection/>
    </xf>
    <xf numFmtId="0" fontId="0" fillId="0" borderId="22">
      <alignment horizontal="left"/>
      <protection/>
    </xf>
    <xf numFmtId="0" fontId="0" fillId="0" borderId="0">
      <alignment horizontal="left"/>
      <protection/>
    </xf>
    <xf numFmtId="0" fontId="18" fillId="0" borderId="23">
      <alignment horizontal="center" vertical="center"/>
      <protection/>
    </xf>
    <xf numFmtId="49" fontId="18" fillId="0" borderId="24">
      <alignment horizontal="center" vertical="top" wrapText="1"/>
      <protection/>
    </xf>
    <xf numFmtId="0" fontId="0" fillId="20" borderId="25">
      <alignment/>
      <protection/>
    </xf>
    <xf numFmtId="0" fontId="14" fillId="0" borderId="26">
      <alignment horizontal="center" vertical="center" shrinkToFit="1"/>
      <protection/>
    </xf>
    <xf numFmtId="0" fontId="14" fillId="0" borderId="27">
      <alignment horizontal="center" vertical="center" shrinkToFit="1"/>
      <protection/>
    </xf>
    <xf numFmtId="0" fontId="46" fillId="0" borderId="28">
      <alignment horizontal="center" vertical="center" shrinkToFit="1"/>
      <protection/>
    </xf>
    <xf numFmtId="0" fontId="0" fillId="20" borderId="29">
      <alignment/>
      <protection/>
    </xf>
    <xf numFmtId="0" fontId="46" fillId="0" borderId="30">
      <alignment horizontal="center" vertical="center" shrinkToFit="1"/>
      <protection/>
    </xf>
    <xf numFmtId="0" fontId="0" fillId="20" borderId="31">
      <alignment/>
      <protection/>
    </xf>
    <xf numFmtId="49" fontId="14" fillId="0" borderId="32">
      <alignment horizontal="center" wrapText="1"/>
      <protection/>
    </xf>
    <xf numFmtId="49" fontId="14" fillId="0" borderId="32">
      <alignment horizontal="center" wrapText="1"/>
      <protection/>
    </xf>
    <xf numFmtId="49" fontId="14" fillId="0" borderId="0">
      <alignment horizontal="center" wrapText="1"/>
      <protection/>
    </xf>
    <xf numFmtId="49" fontId="14" fillId="0" borderId="14">
      <alignment horizontal="center" wrapText="1"/>
      <protection/>
    </xf>
    <xf numFmtId="0" fontId="14" fillId="0" borderId="33">
      <alignment horizontal="center"/>
      <protection/>
    </xf>
    <xf numFmtId="0" fontId="14" fillId="0" borderId="34">
      <alignment horizontal="center"/>
      <protection/>
    </xf>
    <xf numFmtId="0" fontId="14" fillId="0" borderId="35">
      <alignment horizontal="center"/>
      <protection/>
    </xf>
    <xf numFmtId="49" fontId="14" fillId="0" borderId="28">
      <alignment horizontal="center" wrapText="1"/>
      <protection/>
    </xf>
    <xf numFmtId="49" fontId="14" fillId="0" borderId="26">
      <alignment horizontal="center" wrapText="1"/>
      <protection/>
    </xf>
    <xf numFmtId="49" fontId="14" fillId="0" borderId="36">
      <alignment horizontal="center" wrapText="1"/>
      <protection/>
    </xf>
    <xf numFmtId="49" fontId="14" fillId="0" borderId="37">
      <alignment horizontal="center" wrapText="1"/>
      <protection/>
    </xf>
    <xf numFmtId="0" fontId="0" fillId="20" borderId="38">
      <alignment/>
      <protection/>
    </xf>
    <xf numFmtId="0" fontId="14" fillId="0" borderId="21">
      <alignment horizontal="center" vertical="center" shrinkToFit="1"/>
      <protection/>
    </xf>
    <xf numFmtId="0" fontId="0" fillId="20" borderId="23">
      <alignment/>
      <protection/>
    </xf>
    <xf numFmtId="0" fontId="0" fillId="20" borderId="23">
      <alignment/>
      <protection/>
    </xf>
    <xf numFmtId="0" fontId="0" fillId="0" borderId="25">
      <alignment/>
      <protection/>
    </xf>
    <xf numFmtId="0" fontId="17" fillId="0" borderId="0">
      <alignment horizontal="left"/>
      <protection/>
    </xf>
    <xf numFmtId="0" fontId="18" fillId="0" borderId="23">
      <alignment horizontal="left"/>
      <protection/>
    </xf>
    <xf numFmtId="0" fontId="18" fillId="0" borderId="24">
      <alignment horizontal="center" vertical="top" wrapText="1"/>
      <protection/>
    </xf>
    <xf numFmtId="49" fontId="14" fillId="0" borderId="35">
      <alignment horizontal="center" vertical="center"/>
      <protection/>
    </xf>
    <xf numFmtId="49" fontId="14" fillId="0" borderId="39">
      <alignment horizontal="center" vertical="center"/>
      <protection/>
    </xf>
    <xf numFmtId="49" fontId="14" fillId="0" borderId="21">
      <alignment horizontal="center" vertical="center"/>
      <protection/>
    </xf>
    <xf numFmtId="49" fontId="14" fillId="0" borderId="40">
      <alignment horizontal="center"/>
      <protection/>
    </xf>
    <xf numFmtId="49" fontId="14" fillId="0" borderId="40">
      <alignment horizontal="center"/>
      <protection/>
    </xf>
    <xf numFmtId="49" fontId="14" fillId="0" borderId="0">
      <alignment horizontal="center"/>
      <protection/>
    </xf>
    <xf numFmtId="49" fontId="14" fillId="0" borderId="14">
      <alignment horizontal="center"/>
      <protection/>
    </xf>
    <xf numFmtId="49" fontId="14" fillId="0" borderId="24">
      <alignment horizontal="center"/>
      <protection/>
    </xf>
    <xf numFmtId="49" fontId="14" fillId="0" borderId="33">
      <alignment horizontal="center"/>
      <protection/>
    </xf>
    <xf numFmtId="49" fontId="14" fillId="0" borderId="41">
      <alignment horizontal="center"/>
      <protection/>
    </xf>
    <xf numFmtId="49" fontId="14" fillId="0" borderId="42">
      <alignment horizontal="center"/>
      <protection/>
    </xf>
    <xf numFmtId="49" fontId="14" fillId="0" borderId="21">
      <alignment horizontal="center" vertical="center" shrinkToFit="1"/>
      <protection/>
    </xf>
    <xf numFmtId="49" fontId="14" fillId="0" borderId="0">
      <alignment horizontal="left"/>
      <protection/>
    </xf>
    <xf numFmtId="49" fontId="18" fillId="0" borderId="23">
      <alignment/>
      <protection/>
    </xf>
    <xf numFmtId="170" fontId="14" fillId="0" borderId="35">
      <alignment horizontal="right" vertical="center" shrinkToFit="1"/>
      <protection/>
    </xf>
    <xf numFmtId="170" fontId="14" fillId="0" borderId="39">
      <alignment horizontal="right" vertical="center" shrinkToFit="1"/>
      <protection/>
    </xf>
    <xf numFmtId="170" fontId="14" fillId="0" borderId="21">
      <alignment horizontal="right" vertical="center" shrinkToFit="1"/>
      <protection/>
    </xf>
    <xf numFmtId="49" fontId="14" fillId="0" borderId="34">
      <alignment horizontal="center" vertical="center"/>
      <protection/>
    </xf>
    <xf numFmtId="49" fontId="0" fillId="0" borderId="0">
      <alignment/>
      <protection/>
    </xf>
    <xf numFmtId="0" fontId="18" fillId="0" borderId="23">
      <alignment/>
      <protection/>
    </xf>
    <xf numFmtId="0" fontId="18" fillId="0" borderId="24">
      <alignment horizontal="center" vertical="top"/>
      <protection/>
    </xf>
    <xf numFmtId="0" fontId="18" fillId="0" borderId="39">
      <alignment horizontal="center" vertical="top" wrapText="1"/>
      <protection/>
    </xf>
    <xf numFmtId="170" fontId="14" fillId="0" borderId="39">
      <alignment horizontal="center" vertical="center" shrinkToFit="1"/>
      <protection/>
    </xf>
    <xf numFmtId="2" fontId="14" fillId="0" borderId="40">
      <alignment horizontal="right" shrinkToFit="1"/>
      <protection/>
    </xf>
    <xf numFmtId="2" fontId="14" fillId="0" borderId="40">
      <alignment horizontal="right" shrinkToFit="1"/>
      <protection/>
    </xf>
    <xf numFmtId="49" fontId="14" fillId="0" borderId="43">
      <alignment horizontal="center" vertical="center"/>
      <protection/>
    </xf>
    <xf numFmtId="2" fontId="14" fillId="0" borderId="24">
      <alignment horizontal="right" shrinkToFit="1"/>
      <protection/>
    </xf>
    <xf numFmtId="2" fontId="14" fillId="0" borderId="35">
      <alignment horizontal="right" shrinkToFit="1"/>
      <protection/>
    </xf>
    <xf numFmtId="49" fontId="14" fillId="0" borderId="44">
      <alignment horizontal="center" vertical="top"/>
      <protection/>
    </xf>
    <xf numFmtId="49" fontId="14" fillId="0" borderId="35">
      <alignment horizontal="right"/>
      <protection/>
    </xf>
    <xf numFmtId="2" fontId="14" fillId="0" borderId="41">
      <alignment horizontal="right" shrinkToFit="1"/>
      <protection/>
    </xf>
    <xf numFmtId="2" fontId="14" fillId="0" borderId="21">
      <alignment horizontal="right" shrinkToFit="1"/>
      <protection/>
    </xf>
    <xf numFmtId="49" fontId="14" fillId="0" borderId="44">
      <alignment horizontal="center" vertical="center"/>
      <protection/>
    </xf>
    <xf numFmtId="0" fontId="20" fillId="0" borderId="0">
      <alignment/>
      <protection/>
    </xf>
    <xf numFmtId="0" fontId="0" fillId="0" borderId="33">
      <alignment/>
      <protection/>
    </xf>
    <xf numFmtId="49" fontId="14" fillId="0" borderId="14">
      <alignment/>
      <protection/>
    </xf>
    <xf numFmtId="49" fontId="14" fillId="0" borderId="2">
      <alignment horizontal="center" vertical="center"/>
      <protection/>
    </xf>
    <xf numFmtId="0" fontId="18" fillId="0" borderId="45">
      <alignment horizontal="center" vertical="top" wrapText="1"/>
      <protection/>
    </xf>
    <xf numFmtId="170" fontId="14" fillId="0" borderId="46">
      <alignment horizontal="right" vertical="center" shrinkToFit="1"/>
      <protection/>
    </xf>
    <xf numFmtId="0" fontId="0" fillId="0" borderId="47">
      <alignment/>
      <protection/>
    </xf>
    <xf numFmtId="170" fontId="14" fillId="0" borderId="12">
      <alignment horizontal="right" vertical="center" shrinkToFit="1"/>
      <protection/>
    </xf>
    <xf numFmtId="3" fontId="14" fillId="0" borderId="48">
      <alignment horizontal="center" vertical="center" shrinkToFit="1"/>
      <protection/>
    </xf>
    <xf numFmtId="49" fontId="14" fillId="0" borderId="49">
      <alignment horizontal="center"/>
      <protection/>
    </xf>
    <xf numFmtId="49" fontId="14" fillId="0" borderId="45">
      <alignment horizontal="center"/>
      <protection/>
    </xf>
    <xf numFmtId="49" fontId="14" fillId="0" borderId="47">
      <alignment horizontal="center"/>
      <protection/>
    </xf>
    <xf numFmtId="49" fontId="14" fillId="0" borderId="46">
      <alignment horizontal="center"/>
      <protection/>
    </xf>
    <xf numFmtId="49" fontId="14" fillId="0" borderId="19">
      <alignment horizontal="center"/>
      <protection/>
    </xf>
    <xf numFmtId="49" fontId="14" fillId="0" borderId="50">
      <alignment horizontal="center"/>
      <protection/>
    </xf>
    <xf numFmtId="0" fontId="0" fillId="20" borderId="0">
      <alignment/>
      <protection/>
    </xf>
    <xf numFmtId="0" fontId="15" fillId="0" borderId="0">
      <alignment/>
      <protection/>
    </xf>
    <xf numFmtId="0" fontId="19" fillId="0" borderId="0">
      <alignment horizont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 horizontal="left"/>
      <protection/>
    </xf>
    <xf numFmtId="0" fontId="20" fillId="0" borderId="14">
      <alignment horizontal="center"/>
      <protection/>
    </xf>
    <xf numFmtId="0" fontId="14" fillId="0" borderId="51">
      <alignment horizontal="center" vertical="top" wrapText="1"/>
      <protection/>
    </xf>
    <xf numFmtId="0" fontId="14" fillId="0" borderId="2">
      <alignment horizontal="center" vertical="center"/>
      <protection/>
    </xf>
    <xf numFmtId="0" fontId="14" fillId="0" borderId="52">
      <alignment horizontal="left" wrapText="1"/>
      <protection/>
    </xf>
    <xf numFmtId="0" fontId="14" fillId="0" borderId="52">
      <alignment horizontal="left" wrapText="1"/>
      <protection/>
    </xf>
    <xf numFmtId="0" fontId="14" fillId="0" borderId="53">
      <alignment horizontal="left" wrapText="1"/>
      <protection/>
    </xf>
    <xf numFmtId="0" fontId="0" fillId="20" borderId="54">
      <alignment/>
      <protection/>
    </xf>
    <xf numFmtId="0" fontId="14" fillId="0" borderId="46">
      <alignment horizontal="left" wrapText="1"/>
      <protection/>
    </xf>
    <xf numFmtId="0" fontId="0" fillId="20" borderId="22">
      <alignment/>
      <protection/>
    </xf>
    <xf numFmtId="0" fontId="0" fillId="0" borderId="0">
      <alignment/>
      <protection/>
    </xf>
    <xf numFmtId="0" fontId="17" fillId="0" borderId="0">
      <alignment horizontal="left" wrapText="1"/>
      <protection/>
    </xf>
    <xf numFmtId="0" fontId="14" fillId="0" borderId="55">
      <alignment horizontal="center" vertical="top" wrapText="1"/>
      <protection/>
    </xf>
    <xf numFmtId="0" fontId="14" fillId="0" borderId="40">
      <alignment horizontal="center" vertical="center"/>
      <protection/>
    </xf>
    <xf numFmtId="0" fontId="14" fillId="0" borderId="40">
      <alignment horizontal="center" vertical="center"/>
      <protection/>
    </xf>
    <xf numFmtId="49" fontId="14" fillId="0" borderId="1">
      <alignment horizontal="center" wrapText="1"/>
      <protection/>
    </xf>
    <xf numFmtId="49" fontId="14" fillId="0" borderId="56">
      <alignment horizontal="center" wrapText="1"/>
      <protection/>
    </xf>
    <xf numFmtId="49" fontId="14" fillId="0" borderId="26">
      <alignment horizontal="center" shrinkToFit="1"/>
      <protection/>
    </xf>
    <xf numFmtId="49" fontId="14" fillId="0" borderId="24">
      <alignment horizontal="center" vertical="center"/>
      <protection/>
    </xf>
    <xf numFmtId="49" fontId="14" fillId="0" borderId="57">
      <alignment horizontal="center" wrapText="1"/>
      <protection/>
    </xf>
    <xf numFmtId="49" fontId="14" fillId="0" borderId="35">
      <alignment horizontal="center"/>
      <protection/>
    </xf>
    <xf numFmtId="0" fontId="14" fillId="0" borderId="0">
      <alignment horizontal="center"/>
      <protection/>
    </xf>
    <xf numFmtId="49" fontId="14" fillId="0" borderId="0">
      <alignment/>
      <protection/>
    </xf>
    <xf numFmtId="49" fontId="14" fillId="0" borderId="55">
      <alignment horizontal="center" vertical="top" wrapText="1"/>
      <protection/>
    </xf>
    <xf numFmtId="49" fontId="14" fillId="0" borderId="40">
      <alignment horizontal="center" vertical="center"/>
      <protection/>
    </xf>
    <xf numFmtId="49" fontId="14" fillId="0" borderId="40">
      <alignment horizontal="center" vertical="center"/>
      <protection/>
    </xf>
    <xf numFmtId="4" fontId="14" fillId="0" borderId="24">
      <alignment horizontal="right" vertical="center" shrinkToFit="1"/>
      <protection/>
    </xf>
    <xf numFmtId="49" fontId="14" fillId="0" borderId="57">
      <alignment horizontal="center" vertical="center"/>
      <protection/>
    </xf>
    <xf numFmtId="4" fontId="14" fillId="0" borderId="35">
      <alignment horizontal="right" shrinkToFit="1"/>
      <protection/>
    </xf>
    <xf numFmtId="49" fontId="14" fillId="0" borderId="58">
      <alignment horizontal="center" vertical="top" wrapText="1"/>
      <protection/>
    </xf>
    <xf numFmtId="49" fontId="14" fillId="0" borderId="57">
      <alignment horizontal="center" vertical="top" wrapText="1"/>
      <protection/>
    </xf>
    <xf numFmtId="170" fontId="14" fillId="0" borderId="57">
      <alignment horizontal="right" vertical="center" shrinkToFit="1"/>
      <protection/>
    </xf>
    <xf numFmtId="49" fontId="0" fillId="0" borderId="16">
      <alignment/>
      <protection/>
    </xf>
    <xf numFmtId="49" fontId="14" fillId="0" borderId="59">
      <alignment horizontal="right"/>
      <protection/>
    </xf>
    <xf numFmtId="0" fontId="14" fillId="0" borderId="59">
      <alignment horizontal="right"/>
      <protection/>
    </xf>
    <xf numFmtId="0" fontId="0" fillId="0" borderId="14">
      <alignment/>
      <protection/>
    </xf>
    <xf numFmtId="0" fontId="14" fillId="0" borderId="40">
      <alignment horizontal="center"/>
      <protection/>
    </xf>
    <xf numFmtId="0" fontId="14" fillId="0" borderId="40">
      <alignment horizontal="center"/>
      <protection/>
    </xf>
    <xf numFmtId="49" fontId="14" fillId="0" borderId="60">
      <alignment horizontal="center"/>
      <protection/>
    </xf>
    <xf numFmtId="14" fontId="14" fillId="0" borderId="61">
      <alignment horizontal="center"/>
      <protection/>
    </xf>
    <xf numFmtId="49" fontId="14" fillId="0" borderId="62">
      <alignment/>
      <protection/>
    </xf>
    <xf numFmtId="49" fontId="14" fillId="0" borderId="63">
      <alignment/>
      <protection/>
    </xf>
    <xf numFmtId="49" fontId="14" fillId="0" borderId="61">
      <alignment horizontal="center"/>
      <protection/>
    </xf>
    <xf numFmtId="49" fontId="14" fillId="0" borderId="61">
      <alignment/>
      <protection/>
    </xf>
    <xf numFmtId="49" fontId="14" fillId="0" borderId="64">
      <alignment horizontal="center"/>
      <protection/>
    </xf>
    <xf numFmtId="49" fontId="14" fillId="0" borderId="65">
      <alignment horizontal="center" vertical="top" wrapText="1"/>
      <protection/>
    </xf>
    <xf numFmtId="4" fontId="14" fillId="0" borderId="45">
      <alignment horizontal="right" vertical="center" shrinkToFit="1"/>
      <protection/>
    </xf>
    <xf numFmtId="49" fontId="14" fillId="0" borderId="66">
      <alignment horizontal="center" vertical="center"/>
      <protection/>
    </xf>
    <xf numFmtId="4" fontId="14" fillId="0" borderId="46">
      <alignment horizontal="right" shrinkToFit="1"/>
      <protection/>
    </xf>
    <xf numFmtId="0" fontId="20" fillId="0" borderId="0">
      <alignment horizontal="center"/>
      <protection/>
    </xf>
    <xf numFmtId="0" fontId="14" fillId="0" borderId="3">
      <alignment horizontal="left" wrapText="1"/>
      <protection/>
    </xf>
    <xf numFmtId="0" fontId="14" fillId="0" borderId="46">
      <alignment horizontal="left" wrapText="1" indent="2"/>
      <protection/>
    </xf>
    <xf numFmtId="0" fontId="0" fillId="20" borderId="44">
      <alignment/>
      <protection/>
    </xf>
    <xf numFmtId="0" fontId="0" fillId="0" borderId="44">
      <alignment/>
      <protection/>
    </xf>
    <xf numFmtId="0" fontId="14" fillId="0" borderId="67">
      <alignment horizontal="left" wrapText="1"/>
      <protection/>
    </xf>
    <xf numFmtId="0" fontId="15" fillId="0" borderId="22">
      <alignment/>
      <protection/>
    </xf>
    <xf numFmtId="0" fontId="14" fillId="0" borderId="1">
      <alignment horizontal="center" vertical="center" shrinkToFit="1"/>
      <protection/>
    </xf>
    <xf numFmtId="0" fontId="14" fillId="0" borderId="28">
      <alignment horizontal="center" vertical="center" shrinkToFit="1"/>
      <protection/>
    </xf>
    <xf numFmtId="0" fontId="0" fillId="20" borderId="68">
      <alignment/>
      <protection/>
    </xf>
    <xf numFmtId="0" fontId="0" fillId="0" borderId="69">
      <alignment/>
      <protection/>
    </xf>
    <xf numFmtId="0" fontId="14" fillId="0" borderId="70">
      <alignment horizontal="center" vertical="center" shrinkToFit="1"/>
      <protection/>
    </xf>
    <xf numFmtId="0" fontId="15" fillId="0" borderId="25">
      <alignment/>
      <protection/>
    </xf>
    <xf numFmtId="0" fontId="16" fillId="0" borderId="55">
      <alignment horizontal="center" vertical="top" wrapText="1"/>
      <protection/>
    </xf>
    <xf numFmtId="49" fontId="14" fillId="0" borderId="33">
      <alignment horizontal="center" vertical="center"/>
      <protection/>
    </xf>
    <xf numFmtId="49" fontId="14" fillId="0" borderId="71">
      <alignment horizontal="center"/>
      <protection/>
    </xf>
    <xf numFmtId="4" fontId="14" fillId="0" borderId="24">
      <alignment horizontal="right" shrinkToFit="1"/>
      <protection/>
    </xf>
    <xf numFmtId="170" fontId="14" fillId="0" borderId="33">
      <alignment horizontal="right" vertical="center" shrinkToFit="1"/>
      <protection/>
    </xf>
    <xf numFmtId="2" fontId="14" fillId="0" borderId="71">
      <alignment horizontal="center" shrinkToFit="1"/>
      <protection/>
    </xf>
    <xf numFmtId="49" fontId="14" fillId="0" borderId="58">
      <alignment horizontal="center" vertical="top" wrapText="1"/>
      <protection/>
    </xf>
    <xf numFmtId="4" fontId="14" fillId="0" borderId="71">
      <alignment horizontal="right" shrinkToFit="1"/>
      <protection/>
    </xf>
    <xf numFmtId="49" fontId="14" fillId="0" borderId="72">
      <alignment horizontal="center" vertical="top" wrapText="1"/>
      <protection/>
    </xf>
    <xf numFmtId="49" fontId="14" fillId="0" borderId="0">
      <alignment horizontal="right"/>
      <protection/>
    </xf>
    <xf numFmtId="49" fontId="14" fillId="0" borderId="73">
      <alignment horizontal="center" vertical="top" wrapText="1"/>
      <protection/>
    </xf>
    <xf numFmtId="4" fontId="14" fillId="0" borderId="45">
      <alignment horizontal="right" shrinkToFit="1"/>
      <protection/>
    </xf>
    <xf numFmtId="170" fontId="14" fillId="0" borderId="47">
      <alignment horizontal="right" vertical="center" shrinkToFit="1"/>
      <protection/>
    </xf>
    <xf numFmtId="2" fontId="14" fillId="0" borderId="74">
      <alignment horizontal="center" shrinkToFit="1"/>
      <protection/>
    </xf>
    <xf numFmtId="0" fontId="18" fillId="0" borderId="23">
      <alignment horizontal="left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75" applyNumberFormat="0" applyAlignment="0" applyProtection="0"/>
    <xf numFmtId="0" fontId="48" fillId="28" borderId="76" applyNumberFormat="0" applyAlignment="0" applyProtection="0"/>
    <xf numFmtId="0" fontId="49" fillId="28" borderId="7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0" fontId="52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0" applyNumberFormat="0" applyFill="0" applyAlignment="0" applyProtection="0"/>
    <xf numFmtId="0" fontId="54" fillId="29" borderId="8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2" applyNumberFormat="0" applyFont="0" applyAlignment="0" applyProtection="0"/>
    <xf numFmtId="9" fontId="0" fillId="0" borderId="0" applyFont="0" applyFill="0" applyBorder="0" applyAlignment="0" applyProtection="0"/>
    <xf numFmtId="0" fontId="59" fillId="0" borderId="8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4" fillId="0" borderId="39" xfId="0" applyNumberFormat="1" applyFont="1" applyFill="1" applyBorder="1" applyAlignment="1">
      <alignment horizontal="right" vertical="top" shrinkToFit="1"/>
    </xf>
    <xf numFmtId="0" fontId="3" fillId="0" borderId="39" xfId="0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right" vertical="top" shrinkToFit="1"/>
    </xf>
    <xf numFmtId="0" fontId="6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49" fontId="6" fillId="0" borderId="39" xfId="0" applyNumberFormat="1" applyFont="1" applyBorder="1" applyAlignment="1">
      <alignment vertical="top" wrapText="1"/>
    </xf>
    <xf numFmtId="49" fontId="7" fillId="0" borderId="39" xfId="0" applyNumberFormat="1" applyFont="1" applyBorder="1" applyAlignment="1">
      <alignment horizontal="center" wrapText="1"/>
    </xf>
    <xf numFmtId="49" fontId="6" fillId="0" borderId="39" xfId="0" applyNumberFormat="1" applyFont="1" applyFill="1" applyBorder="1" applyAlignment="1">
      <alignment horizontal="center" vertical="top" shrinkToFit="1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39" xfId="0" applyNumberFormat="1" applyFont="1" applyBorder="1" applyAlignment="1">
      <alignment horizontal="left" vertical="top" wrapText="1"/>
    </xf>
    <xf numFmtId="0" fontId="6" fillId="0" borderId="39" xfId="0" applyFont="1" applyBorder="1" applyAlignment="1">
      <alignment vertical="top" wrapText="1"/>
    </xf>
    <xf numFmtId="0" fontId="12" fillId="0" borderId="39" xfId="0" applyFont="1" applyBorder="1" applyAlignment="1">
      <alignment wrapText="1"/>
    </xf>
    <xf numFmtId="49" fontId="12" fillId="0" borderId="39" xfId="0" applyNumberFormat="1" applyFont="1" applyFill="1" applyBorder="1" applyAlignment="1">
      <alignment horizontal="center" vertical="top" shrinkToFit="1"/>
    </xf>
    <xf numFmtId="0" fontId="62" fillId="0" borderId="39" xfId="0" applyFont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0" fontId="8" fillId="0" borderId="39" xfId="0" applyFont="1" applyBorder="1" applyAlignment="1">
      <alignment wrapText="1"/>
    </xf>
    <xf numFmtId="0" fontId="12" fillId="0" borderId="39" xfId="0" applyFont="1" applyBorder="1" applyAlignment="1">
      <alignment/>
    </xf>
    <xf numFmtId="0" fontId="63" fillId="0" borderId="39" xfId="0" applyFont="1" applyBorder="1" applyAlignment="1">
      <alignment wrapText="1"/>
    </xf>
    <xf numFmtId="4" fontId="3" fillId="0" borderId="39" xfId="0" applyNumberFormat="1" applyFont="1" applyFill="1" applyBorder="1" applyAlignment="1">
      <alignment horizontal="center" vertical="top" shrinkToFit="1"/>
    </xf>
    <xf numFmtId="0" fontId="6" fillId="35" borderId="39" xfId="0" applyFont="1" applyFill="1" applyBorder="1" applyAlignment="1">
      <alignment wrapText="1"/>
    </xf>
    <xf numFmtId="0" fontId="8" fillId="35" borderId="39" xfId="0" applyFont="1" applyFill="1" applyBorder="1" applyAlignment="1">
      <alignment horizontal="center" wrapText="1"/>
    </xf>
    <xf numFmtId="0" fontId="10" fillId="35" borderId="39" xfId="0" applyFont="1" applyFill="1" applyBorder="1" applyAlignment="1">
      <alignment horizontal="center" wrapText="1"/>
    </xf>
    <xf numFmtId="0" fontId="62" fillId="35" borderId="39" xfId="0" applyFont="1" applyFill="1" applyBorder="1" applyAlignment="1">
      <alignment horizontal="center" wrapText="1"/>
    </xf>
    <xf numFmtId="4" fontId="4" fillId="0" borderId="39" xfId="0" applyNumberFormat="1" applyFont="1" applyFill="1" applyBorder="1" applyAlignment="1">
      <alignment horizontal="center" vertical="top" shrinkToFit="1"/>
    </xf>
    <xf numFmtId="49" fontId="12" fillId="0" borderId="39" xfId="0" applyNumberFormat="1" applyFont="1" applyFill="1" applyBorder="1" applyAlignment="1">
      <alignment horizontal="center" shrinkToFit="1"/>
    </xf>
    <xf numFmtId="0" fontId="4" fillId="0" borderId="39" xfId="0" applyFont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top"/>
    </xf>
    <xf numFmtId="0" fontId="13" fillId="0" borderId="39" xfId="0" applyFont="1" applyBorder="1" applyAlignment="1">
      <alignment wrapText="1"/>
    </xf>
    <xf numFmtId="49" fontId="4" fillId="0" borderId="39" xfId="0" applyNumberFormat="1" applyFont="1" applyBorder="1" applyAlignment="1">
      <alignment horizontal="left" vertical="top" wrapText="1"/>
    </xf>
    <xf numFmtId="4" fontId="11" fillId="0" borderId="39" xfId="0" applyNumberFormat="1" applyFont="1" applyBorder="1" applyAlignment="1">
      <alignment wrapText="1"/>
    </xf>
    <xf numFmtId="49" fontId="12" fillId="0" borderId="39" xfId="0" applyNumberFormat="1" applyFont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center" vertical="center" wrapText="1"/>
    </xf>
    <xf numFmtId="49" fontId="64" fillId="0" borderId="39" xfId="0" applyNumberFormat="1" applyFont="1" applyFill="1" applyBorder="1" applyAlignment="1">
      <alignment horizontal="center" vertical="top" shrinkToFit="1"/>
    </xf>
    <xf numFmtId="0" fontId="64" fillId="0" borderId="39" xfId="0" applyFont="1" applyBorder="1" applyAlignment="1">
      <alignment wrapText="1"/>
    </xf>
    <xf numFmtId="49" fontId="64" fillId="0" borderId="39" xfId="0" applyNumberFormat="1" applyFont="1" applyFill="1" applyBorder="1" applyAlignment="1">
      <alignment horizontal="center" vertical="top"/>
    </xf>
    <xf numFmtId="49" fontId="11" fillId="0" borderId="39" xfId="0" applyNumberFormat="1" applyFont="1" applyBorder="1" applyAlignment="1">
      <alignment horizontal="center" wrapText="1"/>
    </xf>
    <xf numFmtId="4" fontId="11" fillId="0" borderId="39" xfId="0" applyNumberFormat="1" applyFont="1" applyBorder="1" applyAlignment="1">
      <alignment horizontal="center" wrapText="1"/>
    </xf>
    <xf numFmtId="0" fontId="6" fillId="0" borderId="39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39" xfId="0" applyFont="1" applyBorder="1" applyAlignment="1">
      <alignment wrapText="1"/>
    </xf>
    <xf numFmtId="0" fontId="7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13" fillId="0" borderId="39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39" xfId="0" applyFont="1" applyBorder="1" applyAlignment="1">
      <alignment horizontal="center" vertical="top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40" xfId="0" applyFont="1" applyBorder="1" applyAlignment="1">
      <alignment horizontal="center"/>
    </xf>
    <xf numFmtId="0" fontId="7" fillId="0" borderId="40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39" xfId="0" applyNumberFormat="1" applyFont="1" applyBorder="1" applyAlignment="1">
      <alignment vertical="top" wrapText="1"/>
    </xf>
    <xf numFmtId="49" fontId="6" fillId="0" borderId="39" xfId="0" applyNumberFormat="1" applyFont="1" applyFill="1" applyBorder="1" applyAlignment="1">
      <alignment horizontal="center" shrinkToFit="1"/>
    </xf>
    <xf numFmtId="0" fontId="8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39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7 2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49 2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7 2" xfId="98"/>
    <cellStyle name="xl158" xfId="99"/>
    <cellStyle name="xl159" xfId="100"/>
    <cellStyle name="xl160" xfId="101"/>
    <cellStyle name="xl161" xfId="102"/>
    <cellStyle name="xl162" xfId="103"/>
    <cellStyle name="xl163" xfId="104"/>
    <cellStyle name="xl164" xfId="105"/>
    <cellStyle name="xl165" xfId="106"/>
    <cellStyle name="xl166" xfId="107"/>
    <cellStyle name="xl167" xfId="108"/>
    <cellStyle name="xl168" xfId="109"/>
    <cellStyle name="xl169" xfId="110"/>
    <cellStyle name="xl170" xfId="111"/>
    <cellStyle name="xl171" xfId="112"/>
    <cellStyle name="xl172" xfId="113"/>
    <cellStyle name="xl173" xfId="114"/>
    <cellStyle name="xl174" xfId="115"/>
    <cellStyle name="xl175" xfId="116"/>
    <cellStyle name="xl176" xfId="117"/>
    <cellStyle name="xl176 2" xfId="118"/>
    <cellStyle name="xl177" xfId="119"/>
    <cellStyle name="xl178" xfId="120"/>
    <cellStyle name="xl179" xfId="121"/>
    <cellStyle name="xl180" xfId="122"/>
    <cellStyle name="xl181" xfId="123"/>
    <cellStyle name="xl182" xfId="124"/>
    <cellStyle name="xl183" xfId="125"/>
    <cellStyle name="xl184" xfId="126"/>
    <cellStyle name="xl185" xfId="127"/>
    <cellStyle name="xl186" xfId="128"/>
    <cellStyle name="xl187" xfId="129"/>
    <cellStyle name="xl188" xfId="130"/>
    <cellStyle name="xl189" xfId="131"/>
    <cellStyle name="xl190" xfId="132"/>
    <cellStyle name="xl191" xfId="133"/>
    <cellStyle name="xl192" xfId="134"/>
    <cellStyle name="xl193" xfId="135"/>
    <cellStyle name="xl194" xfId="136"/>
    <cellStyle name="xl195" xfId="137"/>
    <cellStyle name="xl196" xfId="138"/>
    <cellStyle name="xl197" xfId="139"/>
    <cellStyle name="xl198" xfId="140"/>
    <cellStyle name="xl199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1 2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39 2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49 2" xfId="173"/>
    <cellStyle name="xl50" xfId="174"/>
    <cellStyle name="xl51" xfId="175"/>
    <cellStyle name="xl52" xfId="176"/>
    <cellStyle name="xl53" xfId="177"/>
    <cellStyle name="xl54" xfId="178"/>
    <cellStyle name="xl55" xfId="179"/>
    <cellStyle name="xl56" xfId="180"/>
    <cellStyle name="xl57" xfId="181"/>
    <cellStyle name="xl58" xfId="182"/>
    <cellStyle name="xl59" xfId="183"/>
    <cellStyle name="xl60" xfId="184"/>
    <cellStyle name="xl60 2" xfId="185"/>
    <cellStyle name="xl61" xfId="186"/>
    <cellStyle name="xl62" xfId="187"/>
    <cellStyle name="xl63" xfId="188"/>
    <cellStyle name="xl64" xfId="189"/>
    <cellStyle name="xl65" xfId="190"/>
    <cellStyle name="xl66" xfId="191"/>
    <cellStyle name="xl67" xfId="192"/>
    <cellStyle name="xl68" xfId="193"/>
    <cellStyle name="xl69" xfId="194"/>
    <cellStyle name="xl70" xfId="195"/>
    <cellStyle name="xl71" xfId="196"/>
    <cellStyle name="xl72" xfId="197"/>
    <cellStyle name="xl73" xfId="198"/>
    <cellStyle name="xl74" xfId="199"/>
    <cellStyle name="xl75" xfId="200"/>
    <cellStyle name="xl76" xfId="201"/>
    <cellStyle name="xl77" xfId="202"/>
    <cellStyle name="xl78" xfId="203"/>
    <cellStyle name="xl79" xfId="204"/>
    <cellStyle name="xl80" xfId="205"/>
    <cellStyle name="xl81" xfId="206"/>
    <cellStyle name="xl82" xfId="207"/>
    <cellStyle name="xl83" xfId="208"/>
    <cellStyle name="xl84" xfId="209"/>
    <cellStyle name="xl85" xfId="210"/>
    <cellStyle name="xl86" xfId="211"/>
    <cellStyle name="xl87" xfId="212"/>
    <cellStyle name="xl88" xfId="213"/>
    <cellStyle name="xl89" xfId="214"/>
    <cellStyle name="xl90" xfId="215"/>
    <cellStyle name="xl91" xfId="216"/>
    <cellStyle name="xl92" xfId="217"/>
    <cellStyle name="xl93" xfId="218"/>
    <cellStyle name="xl94" xfId="219"/>
    <cellStyle name="xl95" xfId="220"/>
    <cellStyle name="xl96" xfId="221"/>
    <cellStyle name="xl97" xfId="222"/>
    <cellStyle name="xl98" xfId="223"/>
    <cellStyle name="xl99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25.125" style="0" customWidth="1"/>
    <col min="2" max="2" width="24.25390625" style="0" customWidth="1"/>
    <col min="3" max="3" width="13.75390625" style="0" bestFit="1" customWidth="1"/>
    <col min="4" max="4" width="13.375" style="0" customWidth="1"/>
    <col min="5" max="5" width="10.125" style="0" customWidth="1"/>
    <col min="6" max="6" width="1.25" style="0" hidden="1" customWidth="1"/>
  </cols>
  <sheetData>
    <row r="1" spans="2:5" ht="12.75">
      <c r="B1" s="76" t="s">
        <v>208</v>
      </c>
      <c r="C1" s="76"/>
      <c r="D1" s="76"/>
      <c r="E1" s="76"/>
    </row>
    <row r="2" spans="1:5" ht="15.75">
      <c r="A2" s="48"/>
      <c r="B2" s="77" t="s">
        <v>207</v>
      </c>
      <c r="C2" s="77"/>
      <c r="D2" s="77"/>
      <c r="E2" s="77"/>
    </row>
    <row r="3" spans="1:5" ht="15.75">
      <c r="A3" s="48"/>
      <c r="B3" s="77" t="s">
        <v>206</v>
      </c>
      <c r="C3" s="77"/>
      <c r="D3" s="77"/>
      <c r="E3" s="77"/>
    </row>
    <row r="4" spans="1:5" ht="15.75">
      <c r="A4" s="48"/>
      <c r="B4" s="77" t="s">
        <v>209</v>
      </c>
      <c r="C4" s="77"/>
      <c r="D4" s="77"/>
      <c r="E4" s="50"/>
    </row>
    <row r="5" spans="1:5" ht="15.75" hidden="1">
      <c r="A5" s="48"/>
      <c r="B5" s="77" t="s">
        <v>214</v>
      </c>
      <c r="C5" s="77"/>
      <c r="D5" s="77"/>
      <c r="E5" s="77"/>
    </row>
    <row r="6" spans="1:5" ht="31.5" customHeight="1">
      <c r="A6" s="87" t="s">
        <v>276</v>
      </c>
      <c r="B6" s="87"/>
      <c r="C6" s="87"/>
      <c r="D6" s="87"/>
      <c r="E6" s="87"/>
    </row>
    <row r="7" spans="1:5" ht="16.5" thickBot="1">
      <c r="A7" s="49"/>
      <c r="B7" s="49"/>
      <c r="C7" s="47"/>
      <c r="D7" s="47"/>
      <c r="E7" s="47"/>
    </row>
    <row r="8" spans="1:6" ht="16.5" customHeight="1">
      <c r="A8" s="79" t="s">
        <v>0</v>
      </c>
      <c r="B8" s="81" t="s">
        <v>185</v>
      </c>
      <c r="C8" s="82" t="s">
        <v>210</v>
      </c>
      <c r="D8" s="82"/>
      <c r="E8" s="82"/>
      <c r="F8" s="75"/>
    </row>
    <row r="9" spans="1:6" ht="15.75">
      <c r="A9" s="80"/>
      <c r="B9" s="82"/>
      <c r="C9" s="54" t="s">
        <v>186</v>
      </c>
      <c r="D9" s="54" t="s">
        <v>187</v>
      </c>
      <c r="E9" s="54" t="s">
        <v>188</v>
      </c>
      <c r="F9" s="75"/>
    </row>
    <row r="10" spans="1:6" ht="33" customHeight="1">
      <c r="A10" s="60" t="s">
        <v>189</v>
      </c>
      <c r="B10" s="51" t="s">
        <v>190</v>
      </c>
      <c r="C10" s="78"/>
      <c r="D10" s="78"/>
      <c r="E10" s="78"/>
      <c r="F10" s="75"/>
    </row>
    <row r="11" spans="1:6" ht="27.75" customHeight="1">
      <c r="A11" s="60" t="s">
        <v>191</v>
      </c>
      <c r="B11" s="9" t="s">
        <v>192</v>
      </c>
      <c r="C11" s="52">
        <v>2668.4</v>
      </c>
      <c r="D11" s="53">
        <v>1941.60649</v>
      </c>
      <c r="E11" s="78">
        <v>72.8</v>
      </c>
      <c r="F11" s="78"/>
    </row>
    <row r="12" spans="1:6" ht="31.5">
      <c r="A12" s="60" t="s">
        <v>193</v>
      </c>
      <c r="B12" s="51" t="s">
        <v>176</v>
      </c>
      <c r="C12" s="52">
        <v>2668.4</v>
      </c>
      <c r="D12" s="53">
        <v>1941.60649</v>
      </c>
      <c r="E12" s="78"/>
      <c r="F12" s="78"/>
    </row>
    <row r="13" spans="1:6" ht="45">
      <c r="A13" s="60" t="s">
        <v>194</v>
      </c>
      <c r="B13" s="36" t="s">
        <v>195</v>
      </c>
      <c r="C13" s="52">
        <v>0</v>
      </c>
      <c r="D13" s="53">
        <v>0.78</v>
      </c>
      <c r="E13" s="78"/>
      <c r="F13" s="78"/>
    </row>
    <row r="14" spans="1:6" ht="30">
      <c r="A14" s="60" t="s">
        <v>196</v>
      </c>
      <c r="B14" s="36" t="s">
        <v>177</v>
      </c>
      <c r="C14" s="52">
        <v>2190.2</v>
      </c>
      <c r="D14" s="53">
        <v>1330.42771</v>
      </c>
      <c r="E14" s="53">
        <v>60.7</v>
      </c>
      <c r="F14" s="61"/>
    </row>
    <row r="15" spans="1:6" ht="104.25" customHeight="1">
      <c r="A15" s="60" t="s">
        <v>197</v>
      </c>
      <c r="B15" s="36" t="s">
        <v>178</v>
      </c>
      <c r="C15" s="52">
        <v>500</v>
      </c>
      <c r="D15" s="53">
        <v>294.44818</v>
      </c>
      <c r="E15" s="53">
        <v>59</v>
      </c>
      <c r="F15" s="61"/>
    </row>
    <row r="16" spans="1:6" ht="176.25" customHeight="1">
      <c r="A16" s="60" t="s">
        <v>215</v>
      </c>
      <c r="B16" s="36" t="s">
        <v>274</v>
      </c>
      <c r="C16" s="52">
        <v>368.2</v>
      </c>
      <c r="D16" s="53">
        <v>182.11842</v>
      </c>
      <c r="E16" s="53">
        <v>49.5</v>
      </c>
      <c r="F16" s="61"/>
    </row>
    <row r="17" spans="1:6" ht="183" customHeight="1">
      <c r="A17" s="59" t="s">
        <v>216</v>
      </c>
      <c r="B17" s="36" t="s">
        <v>275</v>
      </c>
      <c r="C17" s="52">
        <v>1322</v>
      </c>
      <c r="D17" s="53">
        <v>447.15207</v>
      </c>
      <c r="E17" s="53"/>
      <c r="F17" s="61"/>
    </row>
    <row r="18" spans="1:6" ht="105">
      <c r="A18" s="60" t="s">
        <v>198</v>
      </c>
      <c r="B18" s="36" t="s">
        <v>179</v>
      </c>
      <c r="C18" s="52">
        <v>500</v>
      </c>
      <c r="D18" s="53">
        <v>250</v>
      </c>
      <c r="E18" s="53"/>
      <c r="F18" s="61"/>
    </row>
    <row r="19" spans="1:6" ht="44.25" customHeight="1">
      <c r="A19" s="64"/>
      <c r="B19" s="36" t="s">
        <v>199</v>
      </c>
      <c r="C19" s="58">
        <v>5358.6</v>
      </c>
      <c r="D19" s="72">
        <v>3116.09516</v>
      </c>
      <c r="E19" s="51"/>
      <c r="F19" s="61"/>
    </row>
    <row r="20" spans="1:6" ht="30">
      <c r="A20" s="65" t="s">
        <v>200</v>
      </c>
      <c r="B20" s="36" t="s">
        <v>180</v>
      </c>
      <c r="C20" s="58">
        <v>1989.046</v>
      </c>
      <c r="D20" s="53">
        <v>3115.77042</v>
      </c>
      <c r="E20" s="51"/>
      <c r="F20" s="61"/>
    </row>
    <row r="21" spans="1:6" ht="105">
      <c r="A21" s="62" t="s">
        <v>201</v>
      </c>
      <c r="B21" s="56" t="s">
        <v>181</v>
      </c>
      <c r="C21" s="58">
        <v>166</v>
      </c>
      <c r="D21" s="58">
        <v>137.775</v>
      </c>
      <c r="E21" s="51"/>
      <c r="F21" s="63"/>
    </row>
    <row r="22" spans="1:6" ht="150">
      <c r="A22" s="66" t="s">
        <v>202</v>
      </c>
      <c r="B22" s="56" t="s">
        <v>182</v>
      </c>
      <c r="C22" s="58">
        <v>130</v>
      </c>
      <c r="D22" s="58">
        <v>151.65</v>
      </c>
      <c r="E22" s="53">
        <v>116.6</v>
      </c>
      <c r="F22" s="63"/>
    </row>
    <row r="23" spans="1:6" ht="60">
      <c r="A23" s="62" t="s">
        <v>203</v>
      </c>
      <c r="B23" s="56" t="s">
        <v>183</v>
      </c>
      <c r="C23" s="58">
        <v>1683.046</v>
      </c>
      <c r="D23" s="53">
        <v>1083.86786</v>
      </c>
      <c r="E23" s="53">
        <v>64.4</v>
      </c>
      <c r="F23" s="63"/>
    </row>
    <row r="24" spans="1:6" ht="47.25">
      <c r="A24" s="66" t="s">
        <v>204</v>
      </c>
      <c r="B24" s="53" t="s">
        <v>184</v>
      </c>
      <c r="C24" s="55">
        <v>10</v>
      </c>
      <c r="D24" s="51">
        <v>1742.47756</v>
      </c>
      <c r="E24" s="51"/>
      <c r="F24" s="63"/>
    </row>
    <row r="25" spans="1:6" ht="16.5" thickBot="1">
      <c r="A25" s="67"/>
      <c r="B25" s="68" t="s">
        <v>205</v>
      </c>
      <c r="C25" s="69">
        <v>7347.646</v>
      </c>
      <c r="D25" s="70">
        <v>6231.8756</v>
      </c>
      <c r="E25" s="70">
        <v>84.8</v>
      </c>
      <c r="F25" s="71">
        <v>94.3</v>
      </c>
    </row>
    <row r="26" spans="4:5" ht="12.75">
      <c r="D26" s="57"/>
      <c r="E26" s="57"/>
    </row>
    <row r="27" spans="4:5" ht="12.75">
      <c r="D27" s="57"/>
      <c r="E27" s="57"/>
    </row>
    <row r="28" spans="4:5" ht="12.75">
      <c r="D28" s="57"/>
      <c r="E28" s="57"/>
    </row>
  </sheetData>
  <sheetProtection/>
  <mergeCells count="13">
    <mergeCell ref="E13:F13"/>
    <mergeCell ref="A8:A9"/>
    <mergeCell ref="B8:B9"/>
    <mergeCell ref="C8:E8"/>
    <mergeCell ref="C10:E10"/>
    <mergeCell ref="E11:F11"/>
    <mergeCell ref="E12:F12"/>
    <mergeCell ref="B1:E1"/>
    <mergeCell ref="B2:E2"/>
    <mergeCell ref="B3:E3"/>
    <mergeCell ref="B4:D4"/>
    <mergeCell ref="A6:E6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SheetLayoutView="100" zoomScalePageLayoutView="0" workbookViewId="0" topLeftCell="A1">
      <selection activeCell="A6" sqref="A6:K6"/>
    </sheetView>
  </sheetViews>
  <sheetFormatPr defaultColWidth="9.00390625" defaultRowHeight="12.75"/>
  <cols>
    <col min="1" max="1" width="33.375" style="1" customWidth="1"/>
    <col min="2" max="2" width="8.75390625" style="1" customWidth="1"/>
    <col min="3" max="3" width="9.75390625" style="1" customWidth="1"/>
    <col min="4" max="4" width="9.375" style="1" customWidth="1"/>
    <col min="5" max="5" width="10.125" style="1" customWidth="1"/>
    <col min="6" max="6" width="11.00390625" style="1" customWidth="1"/>
    <col min="7" max="8" width="11.00390625" style="1" hidden="1" customWidth="1"/>
    <col min="9" max="9" width="12.375" style="1" customWidth="1"/>
    <col min="10" max="10" width="13.375" style="1" customWidth="1"/>
    <col min="11" max="11" width="12.875" style="1" customWidth="1"/>
    <col min="12" max="12" width="0.12890625" style="1" customWidth="1"/>
    <col min="13" max="13" width="2.25390625" style="1" customWidth="1"/>
    <col min="14" max="14" width="1.625" style="1" customWidth="1"/>
    <col min="15" max="16384" width="9.125" style="1" customWidth="1"/>
  </cols>
  <sheetData>
    <row r="1" spans="6:11" ht="12.75">
      <c r="F1" s="83" t="s">
        <v>211</v>
      </c>
      <c r="G1" s="83"/>
      <c r="H1" s="83"/>
      <c r="I1" s="83"/>
      <c r="J1" s="83"/>
      <c r="K1" s="83"/>
    </row>
    <row r="2" spans="6:11" ht="12.75">
      <c r="F2" s="83" t="s">
        <v>175</v>
      </c>
      <c r="G2" s="83"/>
      <c r="H2" s="83"/>
      <c r="I2" s="83"/>
      <c r="J2" s="83"/>
      <c r="K2" s="83"/>
    </row>
    <row r="3" spans="6:11" ht="12.75">
      <c r="F3" s="83" t="s">
        <v>173</v>
      </c>
      <c r="G3" s="83"/>
      <c r="H3" s="83"/>
      <c r="I3" s="83"/>
      <c r="J3" s="83"/>
      <c r="K3" s="83"/>
    </row>
    <row r="4" spans="6:11" ht="12.75">
      <c r="F4" s="83" t="s">
        <v>174</v>
      </c>
      <c r="G4" s="83"/>
      <c r="H4" s="83"/>
      <c r="I4" s="83"/>
      <c r="J4" s="83"/>
      <c r="K4" s="83"/>
    </row>
    <row r="5" spans="6:11" ht="12.75">
      <c r="F5" s="83" t="s">
        <v>212</v>
      </c>
      <c r="G5" s="83"/>
      <c r="H5" s="83"/>
      <c r="I5" s="83"/>
      <c r="J5" s="83"/>
      <c r="K5" s="83"/>
    </row>
    <row r="6" spans="1:11" ht="12.75">
      <c r="A6" s="84" t="s">
        <v>213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2"/>
      <c r="B8" s="3"/>
      <c r="C8" s="3"/>
      <c r="D8" s="3"/>
      <c r="E8" s="3"/>
      <c r="F8" s="2"/>
      <c r="G8" s="2"/>
      <c r="H8" s="2"/>
      <c r="I8" s="2"/>
      <c r="J8" s="2"/>
      <c r="K8" s="2"/>
    </row>
    <row r="9" spans="1:11" ht="12.75" customHeight="1">
      <c r="A9" s="86" t="s">
        <v>4</v>
      </c>
      <c r="B9" s="86" t="s">
        <v>0</v>
      </c>
      <c r="C9" s="86"/>
      <c r="D9" s="86"/>
      <c r="E9" s="86"/>
      <c r="F9" s="86"/>
      <c r="G9" s="86"/>
      <c r="H9" s="4"/>
      <c r="I9" s="4"/>
      <c r="J9" s="4"/>
      <c r="K9" s="4"/>
    </row>
    <row r="10" spans="1:11" ht="76.5">
      <c r="A10" s="86"/>
      <c r="B10" s="7" t="s">
        <v>5</v>
      </c>
      <c r="C10" s="4" t="s">
        <v>6</v>
      </c>
      <c r="D10" s="4" t="s">
        <v>2</v>
      </c>
      <c r="E10" s="4" t="s">
        <v>3</v>
      </c>
      <c r="F10" s="4" t="s">
        <v>7</v>
      </c>
      <c r="G10" s="4" t="s">
        <v>1</v>
      </c>
      <c r="H10" s="4" t="s">
        <v>165</v>
      </c>
      <c r="I10" s="34" t="s">
        <v>169</v>
      </c>
      <c r="J10" s="34" t="s">
        <v>170</v>
      </c>
      <c r="K10" s="34" t="s">
        <v>171</v>
      </c>
    </row>
    <row r="11" spans="1:11" ht="26.25">
      <c r="A11" s="28" t="s">
        <v>134</v>
      </c>
      <c r="B11" s="29">
        <v>860</v>
      </c>
      <c r="C11" s="30">
        <v>1</v>
      </c>
      <c r="D11" s="4"/>
      <c r="E11" s="4"/>
      <c r="F11" s="4"/>
      <c r="G11" s="34">
        <v>8122060</v>
      </c>
      <c r="H11" s="40" t="e">
        <f>H12+H15+#REF!+H21+H23+H24</f>
        <v>#REF!</v>
      </c>
      <c r="I11" s="40" t="s">
        <v>217</v>
      </c>
      <c r="J11" s="40" t="s">
        <v>218</v>
      </c>
      <c r="K11" s="40" t="s">
        <v>272</v>
      </c>
    </row>
    <row r="12" spans="1:11" ht="39">
      <c r="A12" s="9" t="s">
        <v>12</v>
      </c>
      <c r="B12" s="10">
        <v>860</v>
      </c>
      <c r="C12" s="15" t="s">
        <v>11</v>
      </c>
      <c r="D12" s="11" t="s">
        <v>8</v>
      </c>
      <c r="E12" s="12">
        <v>121</v>
      </c>
      <c r="F12" s="12">
        <v>210</v>
      </c>
      <c r="G12" s="13">
        <v>683862</v>
      </c>
      <c r="H12" s="13">
        <v>683862</v>
      </c>
      <c r="I12" s="13">
        <v>620226</v>
      </c>
      <c r="J12" s="44" t="s">
        <v>219</v>
      </c>
      <c r="K12" s="44" t="s">
        <v>271</v>
      </c>
    </row>
    <row r="13" spans="1:11" ht="15.75">
      <c r="A13" s="14" t="s">
        <v>9</v>
      </c>
      <c r="B13" s="10">
        <v>860</v>
      </c>
      <c r="C13" s="15" t="s">
        <v>11</v>
      </c>
      <c r="D13" s="11" t="s">
        <v>8</v>
      </c>
      <c r="E13" s="12">
        <v>121</v>
      </c>
      <c r="F13" s="16" t="s">
        <v>13</v>
      </c>
      <c r="G13" s="16" t="s">
        <v>17</v>
      </c>
      <c r="H13" s="16" t="s">
        <v>17</v>
      </c>
      <c r="I13" s="16" t="s">
        <v>222</v>
      </c>
      <c r="J13" s="16" t="s">
        <v>220</v>
      </c>
      <c r="K13" s="16"/>
    </row>
    <row r="14" spans="1:11" ht="15.75">
      <c r="A14" s="14" t="s">
        <v>10</v>
      </c>
      <c r="B14" s="10">
        <v>860</v>
      </c>
      <c r="C14" s="15" t="s">
        <v>11</v>
      </c>
      <c r="D14" s="11" t="s">
        <v>8</v>
      </c>
      <c r="E14" s="12">
        <v>121</v>
      </c>
      <c r="F14" s="16" t="s">
        <v>14</v>
      </c>
      <c r="G14" s="16" t="s">
        <v>18</v>
      </c>
      <c r="H14" s="16" t="s">
        <v>18</v>
      </c>
      <c r="I14" s="16" t="s">
        <v>223</v>
      </c>
      <c r="J14" s="16" t="s">
        <v>221</v>
      </c>
      <c r="K14" s="16"/>
    </row>
    <row r="15" spans="1:11" ht="39">
      <c r="A15" s="9" t="s">
        <v>12</v>
      </c>
      <c r="B15" s="10">
        <v>860</v>
      </c>
      <c r="C15" s="15" t="s">
        <v>15</v>
      </c>
      <c r="D15" s="11" t="s">
        <v>19</v>
      </c>
      <c r="E15" s="12">
        <v>121</v>
      </c>
      <c r="F15" s="12">
        <v>210</v>
      </c>
      <c r="G15" s="33" t="s">
        <v>16</v>
      </c>
      <c r="H15" s="33" t="s">
        <v>16</v>
      </c>
      <c r="I15" s="33" t="s">
        <v>224</v>
      </c>
      <c r="J15" s="33" t="s">
        <v>225</v>
      </c>
      <c r="K15" s="33" t="s">
        <v>270</v>
      </c>
    </row>
    <row r="16" spans="1:11" ht="15.75">
      <c r="A16" s="14" t="s">
        <v>9</v>
      </c>
      <c r="B16" s="10">
        <v>860</v>
      </c>
      <c r="C16" s="15" t="s">
        <v>15</v>
      </c>
      <c r="D16" s="11" t="s">
        <v>19</v>
      </c>
      <c r="E16" s="12">
        <v>121</v>
      </c>
      <c r="F16" s="16" t="s">
        <v>13</v>
      </c>
      <c r="G16" s="16" t="s">
        <v>20</v>
      </c>
      <c r="H16" s="16" t="s">
        <v>20</v>
      </c>
      <c r="I16" s="16" t="s">
        <v>226</v>
      </c>
      <c r="J16" s="16" t="s">
        <v>227</v>
      </c>
      <c r="K16" s="16"/>
    </row>
    <row r="17" spans="1:11" ht="15.75">
      <c r="A17" s="14" t="s">
        <v>10</v>
      </c>
      <c r="B17" s="10">
        <v>860</v>
      </c>
      <c r="C17" s="15" t="s">
        <v>15</v>
      </c>
      <c r="D17" s="11" t="s">
        <v>19</v>
      </c>
      <c r="E17" s="12">
        <v>121</v>
      </c>
      <c r="F17" s="16" t="s">
        <v>14</v>
      </c>
      <c r="G17" s="16" t="s">
        <v>21</v>
      </c>
      <c r="H17" s="16" t="s">
        <v>21</v>
      </c>
      <c r="I17" s="16" t="s">
        <v>228</v>
      </c>
      <c r="J17" s="16" t="s">
        <v>229</v>
      </c>
      <c r="K17" s="16"/>
    </row>
    <row r="18" spans="1:11" ht="39">
      <c r="A18" s="9" t="s">
        <v>35</v>
      </c>
      <c r="B18" s="10">
        <v>860</v>
      </c>
      <c r="C18" s="15" t="s">
        <v>15</v>
      </c>
      <c r="D18" s="11" t="s">
        <v>19</v>
      </c>
      <c r="E18" s="12">
        <v>244</v>
      </c>
      <c r="F18" s="73" t="s">
        <v>69</v>
      </c>
      <c r="G18" s="16"/>
      <c r="H18" s="16"/>
      <c r="I18" s="73" t="s">
        <v>230</v>
      </c>
      <c r="J18" s="73" t="s">
        <v>142</v>
      </c>
      <c r="K18" s="16"/>
    </row>
    <row r="19" spans="1:11" ht="15.75">
      <c r="A19" s="9" t="s">
        <v>135</v>
      </c>
      <c r="B19" s="22">
        <v>860</v>
      </c>
      <c r="C19" s="15" t="s">
        <v>15</v>
      </c>
      <c r="D19" s="11">
        <v>9994000</v>
      </c>
      <c r="E19" s="12">
        <v>540</v>
      </c>
      <c r="F19" s="16" t="s">
        <v>139</v>
      </c>
      <c r="G19" s="16" t="s">
        <v>138</v>
      </c>
      <c r="H19" s="16" t="s">
        <v>138</v>
      </c>
      <c r="I19" s="16" t="s">
        <v>231</v>
      </c>
      <c r="J19" s="16" t="s">
        <v>142</v>
      </c>
      <c r="K19" s="16"/>
    </row>
    <row r="20" spans="1:11" ht="26.25">
      <c r="A20" s="9" t="s">
        <v>136</v>
      </c>
      <c r="B20" s="22">
        <v>860</v>
      </c>
      <c r="C20" s="15" t="s">
        <v>15</v>
      </c>
      <c r="D20" s="11">
        <v>9994002</v>
      </c>
      <c r="E20" s="12">
        <v>540</v>
      </c>
      <c r="F20" s="73" t="s">
        <v>139</v>
      </c>
      <c r="G20" s="10">
        <v>44280</v>
      </c>
      <c r="H20" s="10">
        <v>44280</v>
      </c>
      <c r="I20" s="16" t="s">
        <v>231</v>
      </c>
      <c r="J20" s="74">
        <v>0</v>
      </c>
      <c r="K20" s="10"/>
    </row>
    <row r="21" spans="1:11" ht="24.75">
      <c r="A21" s="26" t="s">
        <v>137</v>
      </c>
      <c r="B21" s="22">
        <v>860</v>
      </c>
      <c r="C21" s="15" t="s">
        <v>140</v>
      </c>
      <c r="D21" s="11">
        <v>9994003</v>
      </c>
      <c r="E21" s="12">
        <v>540</v>
      </c>
      <c r="F21" s="73" t="s">
        <v>139</v>
      </c>
      <c r="G21" s="10">
        <v>97000</v>
      </c>
      <c r="H21" s="10">
        <v>97000</v>
      </c>
      <c r="I21" s="10">
        <v>97000</v>
      </c>
      <c r="J21" s="10">
        <v>0</v>
      </c>
      <c r="K21" s="10"/>
    </row>
    <row r="22" spans="1:11" ht="24.75">
      <c r="A22" s="26" t="s">
        <v>265</v>
      </c>
      <c r="B22" s="22">
        <v>860</v>
      </c>
      <c r="C22" s="15" t="s">
        <v>266</v>
      </c>
      <c r="D22" s="11">
        <v>9998290</v>
      </c>
      <c r="E22" s="12">
        <v>244</v>
      </c>
      <c r="F22" s="73" t="s">
        <v>60</v>
      </c>
      <c r="G22" s="10"/>
      <c r="H22" s="10"/>
      <c r="I22" s="13">
        <v>227240</v>
      </c>
      <c r="J22" s="13">
        <v>227240</v>
      </c>
      <c r="K22" s="13">
        <v>100</v>
      </c>
    </row>
    <row r="23" spans="1:11" ht="27.75" customHeight="1">
      <c r="A23" s="9" t="s">
        <v>22</v>
      </c>
      <c r="B23" s="22">
        <v>860</v>
      </c>
      <c r="C23" s="15" t="s">
        <v>23</v>
      </c>
      <c r="D23" s="11">
        <v>9998601</v>
      </c>
      <c r="E23" s="23">
        <v>870</v>
      </c>
      <c r="F23" s="12">
        <v>290</v>
      </c>
      <c r="G23" s="13">
        <v>100000</v>
      </c>
      <c r="H23" s="13">
        <v>132000</v>
      </c>
      <c r="I23" s="13">
        <v>0</v>
      </c>
      <c r="J23" s="13">
        <v>0</v>
      </c>
      <c r="K23" s="13"/>
    </row>
    <row r="24" spans="1:11" ht="12.75">
      <c r="A24" s="25" t="s">
        <v>24</v>
      </c>
      <c r="B24" s="16" t="s">
        <v>25</v>
      </c>
      <c r="C24" s="16" t="s">
        <v>26</v>
      </c>
      <c r="D24" s="16"/>
      <c r="E24" s="17"/>
      <c r="F24" s="16"/>
      <c r="G24" s="21" t="s">
        <v>27</v>
      </c>
      <c r="H24" s="21" t="s">
        <v>152</v>
      </c>
      <c r="I24" s="21" t="s">
        <v>232</v>
      </c>
      <c r="J24" s="21" t="s">
        <v>233</v>
      </c>
      <c r="K24" s="21" t="s">
        <v>269</v>
      </c>
    </row>
    <row r="25" spans="1:11" ht="12.75">
      <c r="A25" s="18" t="s">
        <v>28</v>
      </c>
      <c r="B25" s="16" t="s">
        <v>25</v>
      </c>
      <c r="C25" s="16" t="s">
        <v>26</v>
      </c>
      <c r="D25" s="16" t="s">
        <v>29</v>
      </c>
      <c r="E25" s="17" t="s">
        <v>30</v>
      </c>
      <c r="F25" s="16" t="s">
        <v>31</v>
      </c>
      <c r="G25" s="16" t="s">
        <v>32</v>
      </c>
      <c r="H25" s="8">
        <v>2799740</v>
      </c>
      <c r="I25" s="8">
        <v>1955320</v>
      </c>
      <c r="J25" s="27">
        <v>1249768.43</v>
      </c>
      <c r="K25" s="27"/>
    </row>
    <row r="26" spans="1:11" ht="12.75">
      <c r="A26" s="14" t="s">
        <v>9</v>
      </c>
      <c r="B26" s="16" t="s">
        <v>25</v>
      </c>
      <c r="C26" s="16" t="s">
        <v>26</v>
      </c>
      <c r="D26" s="16" t="s">
        <v>29</v>
      </c>
      <c r="E26" s="17" t="s">
        <v>30</v>
      </c>
      <c r="F26" s="16" t="s">
        <v>13</v>
      </c>
      <c r="G26" s="16" t="s">
        <v>33</v>
      </c>
      <c r="H26" s="8">
        <v>2150338</v>
      </c>
      <c r="I26" s="8">
        <v>1501782</v>
      </c>
      <c r="J26" s="27">
        <v>871866.84</v>
      </c>
      <c r="K26" s="27"/>
    </row>
    <row r="27" spans="1:11" ht="12.75">
      <c r="A27" s="14" t="s">
        <v>10</v>
      </c>
      <c r="B27" s="16" t="s">
        <v>25</v>
      </c>
      <c r="C27" s="16" t="s">
        <v>26</v>
      </c>
      <c r="D27" s="16" t="s">
        <v>29</v>
      </c>
      <c r="E27" s="17" t="s">
        <v>30</v>
      </c>
      <c r="F27" s="16" t="s">
        <v>14</v>
      </c>
      <c r="G27" s="16" t="s">
        <v>34</v>
      </c>
      <c r="H27" s="8">
        <v>649402</v>
      </c>
      <c r="I27" s="8">
        <v>453538</v>
      </c>
      <c r="J27" s="27">
        <v>377901.59</v>
      </c>
      <c r="K27" s="27"/>
    </row>
    <row r="28" spans="1:11" ht="24.75" customHeight="1">
      <c r="A28" s="9" t="s">
        <v>35</v>
      </c>
      <c r="B28" s="22">
        <v>860</v>
      </c>
      <c r="C28" s="16" t="s">
        <v>26</v>
      </c>
      <c r="D28" s="16" t="s">
        <v>29</v>
      </c>
      <c r="E28" s="11">
        <v>200</v>
      </c>
      <c r="F28" s="16" t="s">
        <v>38</v>
      </c>
      <c r="G28" s="24">
        <v>1273029.77</v>
      </c>
      <c r="H28" s="38">
        <f>H29+H32</f>
        <v>1811959.11</v>
      </c>
      <c r="I28" s="38">
        <v>538188</v>
      </c>
      <c r="J28" s="45">
        <v>502176.46</v>
      </c>
      <c r="K28" s="45"/>
    </row>
    <row r="29" spans="1:11" ht="38.25">
      <c r="A29" s="9" t="s">
        <v>36</v>
      </c>
      <c r="B29" s="16" t="s">
        <v>25</v>
      </c>
      <c r="C29" s="16" t="s">
        <v>26</v>
      </c>
      <c r="D29" s="16" t="s">
        <v>29</v>
      </c>
      <c r="E29" s="17" t="s">
        <v>37</v>
      </c>
      <c r="F29" s="16" t="s">
        <v>38</v>
      </c>
      <c r="G29" s="16" t="s">
        <v>39</v>
      </c>
      <c r="H29" s="8">
        <f>H30+H31</f>
        <v>298094.8</v>
      </c>
      <c r="I29" s="8">
        <v>156260</v>
      </c>
      <c r="J29" s="27">
        <v>129955.47</v>
      </c>
      <c r="K29" s="27"/>
    </row>
    <row r="30" spans="1:11" ht="12.75">
      <c r="A30" s="18" t="s">
        <v>40</v>
      </c>
      <c r="B30" s="16" t="s">
        <v>25</v>
      </c>
      <c r="C30" s="16" t="s">
        <v>26</v>
      </c>
      <c r="D30" s="16" t="s">
        <v>29</v>
      </c>
      <c r="E30" s="17" t="s">
        <v>37</v>
      </c>
      <c r="F30" s="16" t="s">
        <v>41</v>
      </c>
      <c r="G30" s="16" t="s">
        <v>42</v>
      </c>
      <c r="H30" s="16" t="s">
        <v>42</v>
      </c>
      <c r="I30" s="46">
        <v>86000</v>
      </c>
      <c r="J30" s="16" t="s">
        <v>234</v>
      </c>
      <c r="K30" s="16"/>
    </row>
    <row r="31" spans="1:11" ht="12.75">
      <c r="A31" s="18" t="s">
        <v>43</v>
      </c>
      <c r="B31" s="16" t="s">
        <v>25</v>
      </c>
      <c r="C31" s="16" t="s">
        <v>26</v>
      </c>
      <c r="D31" s="16" t="s">
        <v>29</v>
      </c>
      <c r="E31" s="17" t="s">
        <v>37</v>
      </c>
      <c r="F31" s="16" t="s">
        <v>44</v>
      </c>
      <c r="G31" s="16" t="s">
        <v>45</v>
      </c>
      <c r="H31" s="16" t="s">
        <v>163</v>
      </c>
      <c r="I31" s="46">
        <v>70260</v>
      </c>
      <c r="J31" s="16" t="s">
        <v>235</v>
      </c>
      <c r="K31" s="16"/>
    </row>
    <row r="32" spans="1:11" ht="28.5" customHeight="1">
      <c r="A32" s="9" t="s">
        <v>35</v>
      </c>
      <c r="B32" s="16" t="s">
        <v>25</v>
      </c>
      <c r="C32" s="16" t="s">
        <v>26</v>
      </c>
      <c r="D32" s="16" t="s">
        <v>29</v>
      </c>
      <c r="E32" s="17" t="s">
        <v>46</v>
      </c>
      <c r="F32" s="16" t="s">
        <v>38</v>
      </c>
      <c r="G32" s="16" t="s">
        <v>47</v>
      </c>
      <c r="H32" s="8">
        <f>H33+H34+H35+H36+H37+H40+H41</f>
        <v>1513864.31</v>
      </c>
      <c r="I32" s="8">
        <v>381928</v>
      </c>
      <c r="J32" s="27">
        <v>372220.99</v>
      </c>
      <c r="K32" s="27"/>
    </row>
    <row r="33" spans="1:11" ht="12.75">
      <c r="A33" s="14" t="s">
        <v>48</v>
      </c>
      <c r="B33" s="16" t="s">
        <v>25</v>
      </c>
      <c r="C33" s="16" t="s">
        <v>26</v>
      </c>
      <c r="D33" s="16" t="s">
        <v>29</v>
      </c>
      <c r="E33" s="17" t="s">
        <v>46</v>
      </c>
      <c r="F33" s="16" t="s">
        <v>49</v>
      </c>
      <c r="G33" s="16" t="s">
        <v>50</v>
      </c>
      <c r="H33" s="16" t="s">
        <v>50</v>
      </c>
      <c r="I33" s="46">
        <v>13237</v>
      </c>
      <c r="J33" s="16" t="s">
        <v>236</v>
      </c>
      <c r="K33" s="16"/>
    </row>
    <row r="34" spans="1:11" ht="12.75">
      <c r="A34" s="19" t="s">
        <v>51</v>
      </c>
      <c r="B34" s="16" t="s">
        <v>25</v>
      </c>
      <c r="C34" s="16" t="s">
        <v>26</v>
      </c>
      <c r="D34" s="16" t="s">
        <v>29</v>
      </c>
      <c r="E34" s="17" t="s">
        <v>46</v>
      </c>
      <c r="F34" s="16" t="s">
        <v>52</v>
      </c>
      <c r="G34" s="16" t="s">
        <v>53</v>
      </c>
      <c r="H34" s="16" t="s">
        <v>53</v>
      </c>
      <c r="I34" s="46">
        <v>109000</v>
      </c>
      <c r="J34" s="16" t="s">
        <v>237</v>
      </c>
      <c r="K34" s="16"/>
    </row>
    <row r="35" spans="1:11" ht="12.75">
      <c r="A35" s="14" t="s">
        <v>54</v>
      </c>
      <c r="B35" s="16" t="s">
        <v>25</v>
      </c>
      <c r="C35" s="16" t="s">
        <v>26</v>
      </c>
      <c r="D35" s="16" t="s">
        <v>29</v>
      </c>
      <c r="E35" s="17" t="s">
        <v>46</v>
      </c>
      <c r="F35" s="16" t="s">
        <v>55</v>
      </c>
      <c r="G35" s="16" t="s">
        <v>56</v>
      </c>
      <c r="H35" s="8">
        <v>604448.87</v>
      </c>
      <c r="I35" s="27">
        <v>40763</v>
      </c>
      <c r="J35" s="27">
        <v>11507.81</v>
      </c>
      <c r="K35" s="27"/>
    </row>
    <row r="36" spans="1:11" ht="12.75">
      <c r="A36" s="14" t="s">
        <v>43</v>
      </c>
      <c r="B36" s="16" t="s">
        <v>25</v>
      </c>
      <c r="C36" s="16" t="s">
        <v>26</v>
      </c>
      <c r="D36" s="16" t="s">
        <v>29</v>
      </c>
      <c r="E36" s="17" t="s">
        <v>46</v>
      </c>
      <c r="F36" s="16" t="s">
        <v>44</v>
      </c>
      <c r="G36" s="16" t="s">
        <v>57</v>
      </c>
      <c r="H36" s="8">
        <v>184808.75</v>
      </c>
      <c r="I36" s="27">
        <v>70000</v>
      </c>
      <c r="J36" s="27">
        <v>96303.6</v>
      </c>
      <c r="K36" s="27"/>
    </row>
    <row r="37" spans="1:11" ht="12.75">
      <c r="A37" s="14" t="s">
        <v>129</v>
      </c>
      <c r="B37" s="16" t="s">
        <v>25</v>
      </c>
      <c r="C37" s="16" t="s">
        <v>26</v>
      </c>
      <c r="D37" s="16" t="s">
        <v>29</v>
      </c>
      <c r="E37" s="17" t="s">
        <v>46</v>
      </c>
      <c r="F37" s="16" t="s">
        <v>60</v>
      </c>
      <c r="G37" s="16"/>
      <c r="H37" s="8">
        <v>10000</v>
      </c>
      <c r="I37" s="46">
        <v>4000</v>
      </c>
      <c r="J37" s="16" t="s">
        <v>240</v>
      </c>
      <c r="K37" s="16"/>
    </row>
    <row r="38" spans="1:11" ht="25.5">
      <c r="A38" s="9" t="s">
        <v>58</v>
      </c>
      <c r="B38" s="16" t="s">
        <v>25</v>
      </c>
      <c r="C38" s="16" t="s">
        <v>26</v>
      </c>
      <c r="D38" s="16" t="s">
        <v>155</v>
      </c>
      <c r="E38" s="17" t="s">
        <v>59</v>
      </c>
      <c r="F38" s="16" t="s">
        <v>60</v>
      </c>
      <c r="G38" s="16" t="s">
        <v>61</v>
      </c>
      <c r="H38" s="16" t="s">
        <v>61</v>
      </c>
      <c r="I38" s="46">
        <v>135870</v>
      </c>
      <c r="J38" s="16" t="s">
        <v>238</v>
      </c>
      <c r="K38" s="16"/>
    </row>
    <row r="39" spans="1:11" ht="25.5">
      <c r="A39" s="9" t="s">
        <v>62</v>
      </c>
      <c r="B39" s="16" t="s">
        <v>25</v>
      </c>
      <c r="C39" s="16" t="s">
        <v>26</v>
      </c>
      <c r="D39" s="16" t="s">
        <v>29</v>
      </c>
      <c r="E39" s="17" t="s">
        <v>63</v>
      </c>
      <c r="F39" s="16" t="s">
        <v>60</v>
      </c>
      <c r="G39" s="16" t="s">
        <v>64</v>
      </c>
      <c r="H39" s="16" t="s">
        <v>164</v>
      </c>
      <c r="I39" s="46">
        <v>10000</v>
      </c>
      <c r="J39" s="16" t="s">
        <v>239</v>
      </c>
      <c r="K39" s="16"/>
    </row>
    <row r="40" spans="1:11" ht="25.5">
      <c r="A40" s="14" t="s">
        <v>65</v>
      </c>
      <c r="B40" s="16" t="s">
        <v>25</v>
      </c>
      <c r="C40" s="16" t="s">
        <v>26</v>
      </c>
      <c r="D40" s="16" t="s">
        <v>29</v>
      </c>
      <c r="E40" s="17" t="s">
        <v>46</v>
      </c>
      <c r="F40" s="16" t="s">
        <v>66</v>
      </c>
      <c r="G40" s="16" t="s">
        <v>67</v>
      </c>
      <c r="H40" s="8">
        <v>213460</v>
      </c>
      <c r="I40" s="27">
        <v>0</v>
      </c>
      <c r="J40" s="27">
        <v>0</v>
      </c>
      <c r="K40" s="27"/>
    </row>
    <row r="41" spans="1:11" ht="28.5" customHeight="1">
      <c r="A41" s="18" t="s">
        <v>68</v>
      </c>
      <c r="B41" s="16" t="s">
        <v>25</v>
      </c>
      <c r="C41" s="16" t="s">
        <v>26</v>
      </c>
      <c r="D41" s="16" t="s">
        <v>29</v>
      </c>
      <c r="E41" s="17" t="s">
        <v>46</v>
      </c>
      <c r="F41" s="16" t="s">
        <v>69</v>
      </c>
      <c r="G41" s="16" t="s">
        <v>70</v>
      </c>
      <c r="H41" s="8">
        <v>390297.39</v>
      </c>
      <c r="I41" s="27">
        <v>144928</v>
      </c>
      <c r="J41" s="27">
        <v>191000</v>
      </c>
      <c r="K41" s="27"/>
    </row>
    <row r="42" spans="1:11" ht="12.75">
      <c r="A42" s="28" t="s">
        <v>71</v>
      </c>
      <c r="B42" s="31">
        <v>860</v>
      </c>
      <c r="C42" s="16" t="s">
        <v>72</v>
      </c>
      <c r="D42" s="16"/>
      <c r="E42" s="17"/>
      <c r="F42" s="16"/>
      <c r="G42" s="21" t="s">
        <v>73</v>
      </c>
      <c r="H42" s="21" t="s">
        <v>157</v>
      </c>
      <c r="I42" s="21" t="s">
        <v>241</v>
      </c>
      <c r="J42" s="21" t="s">
        <v>243</v>
      </c>
      <c r="K42" s="21" t="s">
        <v>172</v>
      </c>
    </row>
    <row r="43" spans="1:11" ht="12.75">
      <c r="A43" s="18" t="s">
        <v>28</v>
      </c>
      <c r="B43" s="16" t="s">
        <v>25</v>
      </c>
      <c r="C43" s="16" t="s">
        <v>74</v>
      </c>
      <c r="D43" s="16" t="s">
        <v>75</v>
      </c>
      <c r="E43" s="17" t="s">
        <v>30</v>
      </c>
      <c r="F43" s="16" t="s">
        <v>31</v>
      </c>
      <c r="G43" s="16" t="s">
        <v>146</v>
      </c>
      <c r="H43" s="16" t="s">
        <v>157</v>
      </c>
      <c r="I43" s="16" t="s">
        <v>242</v>
      </c>
      <c r="J43" s="16" t="s">
        <v>243</v>
      </c>
      <c r="K43" s="16"/>
    </row>
    <row r="44" spans="1:11" ht="12.75">
      <c r="A44" s="14" t="s">
        <v>9</v>
      </c>
      <c r="B44" s="16" t="s">
        <v>25</v>
      </c>
      <c r="C44" s="16" t="s">
        <v>74</v>
      </c>
      <c r="D44" s="16" t="s">
        <v>75</v>
      </c>
      <c r="E44" s="17" t="s">
        <v>30</v>
      </c>
      <c r="F44" s="16" t="s">
        <v>13</v>
      </c>
      <c r="G44" s="16" t="s">
        <v>144</v>
      </c>
      <c r="H44" s="16" t="s">
        <v>158</v>
      </c>
      <c r="I44" s="16" t="s">
        <v>244</v>
      </c>
      <c r="J44" s="16" t="s">
        <v>245</v>
      </c>
      <c r="K44" s="16"/>
    </row>
    <row r="45" spans="1:11" ht="12.75">
      <c r="A45" s="14" t="s">
        <v>10</v>
      </c>
      <c r="B45" s="16" t="s">
        <v>25</v>
      </c>
      <c r="C45" s="16" t="s">
        <v>74</v>
      </c>
      <c r="D45" s="16" t="s">
        <v>75</v>
      </c>
      <c r="E45" s="17" t="s">
        <v>30</v>
      </c>
      <c r="F45" s="16" t="s">
        <v>14</v>
      </c>
      <c r="G45" s="16" t="s">
        <v>145</v>
      </c>
      <c r="H45" s="16" t="s">
        <v>156</v>
      </c>
      <c r="I45" s="16" t="s">
        <v>246</v>
      </c>
      <c r="J45" s="16" t="s">
        <v>247</v>
      </c>
      <c r="K45" s="16"/>
    </row>
    <row r="46" spans="1:11" ht="25.5">
      <c r="A46" s="18" t="s">
        <v>68</v>
      </c>
      <c r="B46" s="16" t="s">
        <v>25</v>
      </c>
      <c r="C46" s="16" t="s">
        <v>74</v>
      </c>
      <c r="D46" s="16" t="s">
        <v>75</v>
      </c>
      <c r="E46" s="17" t="s">
        <v>46</v>
      </c>
      <c r="F46" s="16" t="s">
        <v>69</v>
      </c>
      <c r="G46" s="16" t="s">
        <v>147</v>
      </c>
      <c r="H46" s="16" t="s">
        <v>142</v>
      </c>
      <c r="I46" s="16" t="s">
        <v>50</v>
      </c>
      <c r="J46" s="16"/>
      <c r="K46" s="16"/>
    </row>
    <row r="47" spans="1:11" ht="0.75" customHeight="1">
      <c r="A47" s="9" t="s">
        <v>80</v>
      </c>
      <c r="B47" s="16" t="s">
        <v>25</v>
      </c>
      <c r="C47" s="16" t="s">
        <v>76</v>
      </c>
      <c r="D47" s="16" t="s">
        <v>79</v>
      </c>
      <c r="E47" s="17"/>
      <c r="F47" s="16"/>
      <c r="G47" s="16"/>
      <c r="H47" s="16"/>
      <c r="I47" s="16"/>
      <c r="J47" s="16"/>
      <c r="K47" s="16"/>
    </row>
    <row r="48" spans="1:11" ht="12.75">
      <c r="A48" s="28" t="s">
        <v>81</v>
      </c>
      <c r="B48" s="31">
        <v>860</v>
      </c>
      <c r="C48" s="16" t="s">
        <v>83</v>
      </c>
      <c r="D48" s="16"/>
      <c r="E48" s="17"/>
      <c r="F48" s="16"/>
      <c r="G48" s="21" t="s">
        <v>82</v>
      </c>
      <c r="H48" s="21" t="s">
        <v>150</v>
      </c>
      <c r="I48" s="21" t="s">
        <v>248</v>
      </c>
      <c r="J48" s="21" t="s">
        <v>249</v>
      </c>
      <c r="K48" s="21" t="s">
        <v>268</v>
      </c>
    </row>
    <row r="49" spans="1:11" ht="25.5">
      <c r="A49" s="9" t="s">
        <v>84</v>
      </c>
      <c r="B49" s="16">
        <v>860</v>
      </c>
      <c r="C49" s="21" t="s">
        <v>85</v>
      </c>
      <c r="D49" s="16" t="s">
        <v>79</v>
      </c>
      <c r="E49" s="17" t="s">
        <v>46</v>
      </c>
      <c r="F49" s="16" t="s">
        <v>44</v>
      </c>
      <c r="G49" s="21" t="s">
        <v>86</v>
      </c>
      <c r="H49" s="21" t="s">
        <v>86</v>
      </c>
      <c r="I49" s="16" t="s">
        <v>248</v>
      </c>
      <c r="J49" s="16" t="s">
        <v>249</v>
      </c>
      <c r="K49" s="21"/>
    </row>
    <row r="50" spans="1:11" ht="25.5">
      <c r="A50" s="20" t="s">
        <v>87</v>
      </c>
      <c r="B50" s="16" t="s">
        <v>25</v>
      </c>
      <c r="C50" s="16" t="s">
        <v>88</v>
      </c>
      <c r="D50" s="16"/>
      <c r="E50" s="17"/>
      <c r="F50" s="16"/>
      <c r="G50" s="21" t="s">
        <v>133</v>
      </c>
      <c r="H50" s="6" t="e">
        <f>H51+#REF!+H52</f>
        <v>#REF!</v>
      </c>
      <c r="I50" s="6">
        <v>1348594.16</v>
      </c>
      <c r="J50" s="32">
        <v>2213584.55</v>
      </c>
      <c r="K50" s="32"/>
    </row>
    <row r="51" spans="1:11" ht="12.75">
      <c r="A51" s="20" t="s">
        <v>91</v>
      </c>
      <c r="B51" s="16" t="s">
        <v>25</v>
      </c>
      <c r="C51" s="16" t="s">
        <v>89</v>
      </c>
      <c r="D51" s="16"/>
      <c r="E51" s="17"/>
      <c r="F51" s="16"/>
      <c r="G51" s="21" t="s">
        <v>90</v>
      </c>
      <c r="H51" s="21" t="s">
        <v>153</v>
      </c>
      <c r="I51" s="21" t="s">
        <v>142</v>
      </c>
      <c r="J51" s="21" t="s">
        <v>142</v>
      </c>
      <c r="K51" s="21"/>
    </row>
    <row r="52" spans="1:11" ht="12.75">
      <c r="A52" s="20" t="s">
        <v>92</v>
      </c>
      <c r="B52" s="16" t="s">
        <v>25</v>
      </c>
      <c r="C52" s="16" t="s">
        <v>95</v>
      </c>
      <c r="D52" s="16"/>
      <c r="E52" s="17"/>
      <c r="F52" s="16"/>
      <c r="G52" s="21" t="s">
        <v>141</v>
      </c>
      <c r="H52" s="6">
        <v>1901106.09</v>
      </c>
      <c r="I52" s="6">
        <v>1348594.16</v>
      </c>
      <c r="J52" s="32">
        <f>J53+J54+J55+J57</f>
        <v>2173584.55</v>
      </c>
      <c r="K52" s="32"/>
    </row>
    <row r="53" spans="1:11" ht="12.75">
      <c r="A53" s="20" t="s">
        <v>166</v>
      </c>
      <c r="B53" s="16" t="s">
        <v>25</v>
      </c>
      <c r="C53" s="16" t="s">
        <v>95</v>
      </c>
      <c r="D53" s="16" t="s">
        <v>167</v>
      </c>
      <c r="E53" s="17" t="s">
        <v>46</v>
      </c>
      <c r="F53" s="16"/>
      <c r="G53" s="21"/>
      <c r="H53" s="6"/>
      <c r="I53" s="6">
        <v>16522</v>
      </c>
      <c r="J53" s="32"/>
      <c r="K53" s="32"/>
    </row>
    <row r="54" spans="1:11" ht="12.75">
      <c r="A54" s="20" t="s">
        <v>148</v>
      </c>
      <c r="B54" s="16" t="s">
        <v>25</v>
      </c>
      <c r="C54" s="16" t="s">
        <v>95</v>
      </c>
      <c r="D54" s="16" t="s">
        <v>151</v>
      </c>
      <c r="E54" s="17" t="s">
        <v>38</v>
      </c>
      <c r="F54" s="16" t="s">
        <v>38</v>
      </c>
      <c r="G54" s="21" t="s">
        <v>142</v>
      </c>
      <c r="H54" s="8">
        <v>80000</v>
      </c>
      <c r="I54" s="8">
        <v>0</v>
      </c>
      <c r="J54" s="27">
        <v>0</v>
      </c>
      <c r="K54" s="32"/>
    </row>
    <row r="55" spans="1:11" ht="12.75">
      <c r="A55" s="20" t="s">
        <v>93</v>
      </c>
      <c r="B55" s="21" t="s">
        <v>25</v>
      </c>
      <c r="C55" s="21" t="s">
        <v>95</v>
      </c>
      <c r="D55" s="21" t="s">
        <v>94</v>
      </c>
      <c r="E55" s="35" t="s">
        <v>38</v>
      </c>
      <c r="F55" s="21" t="s">
        <v>38</v>
      </c>
      <c r="G55" s="21" t="s">
        <v>90</v>
      </c>
      <c r="H55" s="21" t="s">
        <v>90</v>
      </c>
      <c r="I55" s="21" t="s">
        <v>250</v>
      </c>
      <c r="J55" s="21" t="s">
        <v>251</v>
      </c>
      <c r="K55" s="21"/>
    </row>
    <row r="56" spans="1:11" ht="25.5">
      <c r="A56" s="9" t="s">
        <v>84</v>
      </c>
      <c r="B56" s="16" t="s">
        <v>25</v>
      </c>
      <c r="C56" s="16" t="s">
        <v>95</v>
      </c>
      <c r="D56" s="16" t="s">
        <v>94</v>
      </c>
      <c r="E56" s="17" t="s">
        <v>46</v>
      </c>
      <c r="F56" s="16" t="s">
        <v>52</v>
      </c>
      <c r="G56" s="16" t="s">
        <v>90</v>
      </c>
      <c r="H56" s="16" t="s">
        <v>90</v>
      </c>
      <c r="I56" s="16" t="s">
        <v>250</v>
      </c>
      <c r="J56" s="16" t="s">
        <v>251</v>
      </c>
      <c r="K56" s="21"/>
    </row>
    <row r="57" spans="1:11" ht="38.25">
      <c r="A57" s="39" t="s">
        <v>78</v>
      </c>
      <c r="B57" s="16" t="s">
        <v>25</v>
      </c>
      <c r="C57" s="16" t="s">
        <v>95</v>
      </c>
      <c r="D57" s="16" t="s">
        <v>143</v>
      </c>
      <c r="E57" s="35"/>
      <c r="F57" s="21"/>
      <c r="G57" s="21"/>
      <c r="H57" s="6"/>
      <c r="I57" s="6">
        <v>1356542.97</v>
      </c>
      <c r="J57" s="32">
        <f>J58+J61+J62+J63+J64+J65+J66</f>
        <v>1932482.3</v>
      </c>
      <c r="K57" s="32"/>
    </row>
    <row r="58" spans="1:11" ht="38.25">
      <c r="A58" s="9" t="s">
        <v>168</v>
      </c>
      <c r="B58" s="16" t="s">
        <v>25</v>
      </c>
      <c r="C58" s="16" t="s">
        <v>95</v>
      </c>
      <c r="D58" s="16" t="s">
        <v>143</v>
      </c>
      <c r="E58" s="17" t="s">
        <v>30</v>
      </c>
      <c r="F58" s="16" t="s">
        <v>31</v>
      </c>
      <c r="G58" s="21"/>
      <c r="H58" s="6"/>
      <c r="I58" s="6"/>
      <c r="J58" s="32">
        <v>1107947.99</v>
      </c>
      <c r="K58" s="32"/>
    </row>
    <row r="59" spans="1:11" ht="12.75">
      <c r="A59" s="14" t="s">
        <v>9</v>
      </c>
      <c r="B59" s="16" t="s">
        <v>25</v>
      </c>
      <c r="C59" s="16" t="s">
        <v>95</v>
      </c>
      <c r="D59" s="16" t="s">
        <v>143</v>
      </c>
      <c r="E59" s="17" t="s">
        <v>30</v>
      </c>
      <c r="F59" s="16" t="s">
        <v>13</v>
      </c>
      <c r="G59" s="21"/>
      <c r="H59" s="6"/>
      <c r="I59" s="6"/>
      <c r="J59" s="32">
        <v>851639.99</v>
      </c>
      <c r="K59" s="32"/>
    </row>
    <row r="60" spans="1:11" ht="12.75">
      <c r="A60" s="14" t="s">
        <v>10</v>
      </c>
      <c r="B60" s="16" t="s">
        <v>25</v>
      </c>
      <c r="C60" s="16" t="s">
        <v>95</v>
      </c>
      <c r="D60" s="16" t="s">
        <v>143</v>
      </c>
      <c r="E60" s="17" t="s">
        <v>30</v>
      </c>
      <c r="F60" s="16" t="s">
        <v>14</v>
      </c>
      <c r="G60" s="21"/>
      <c r="H60" s="6"/>
      <c r="I60" s="6"/>
      <c r="J60" s="32">
        <v>256308</v>
      </c>
      <c r="K60" s="32"/>
    </row>
    <row r="61" spans="1:11" ht="12.75">
      <c r="A61" s="18" t="s">
        <v>48</v>
      </c>
      <c r="B61" s="16" t="s">
        <v>25</v>
      </c>
      <c r="C61" s="16" t="s">
        <v>95</v>
      </c>
      <c r="D61" s="16" t="s">
        <v>143</v>
      </c>
      <c r="E61" s="17" t="s">
        <v>46</v>
      </c>
      <c r="F61" s="16" t="s">
        <v>49</v>
      </c>
      <c r="G61" s="21"/>
      <c r="H61" s="6"/>
      <c r="I61" s="27">
        <v>5500</v>
      </c>
      <c r="J61" s="27">
        <v>5500</v>
      </c>
      <c r="K61" s="32"/>
    </row>
    <row r="62" spans="1:11" ht="25.5">
      <c r="A62" s="9" t="s">
        <v>84</v>
      </c>
      <c r="B62" s="16" t="s">
        <v>25</v>
      </c>
      <c r="C62" s="16" t="s">
        <v>95</v>
      </c>
      <c r="D62" s="16" t="s">
        <v>143</v>
      </c>
      <c r="E62" s="17" t="s">
        <v>46</v>
      </c>
      <c r="F62" s="16" t="s">
        <v>55</v>
      </c>
      <c r="G62" s="16" t="s">
        <v>96</v>
      </c>
      <c r="H62" s="8">
        <v>478956.09</v>
      </c>
      <c r="I62" s="27">
        <v>178663</v>
      </c>
      <c r="J62" s="27">
        <v>170228</v>
      </c>
      <c r="K62" s="32"/>
    </row>
    <row r="63" spans="1:11" ht="12.75">
      <c r="A63" s="14" t="s">
        <v>43</v>
      </c>
      <c r="B63" s="16" t="s">
        <v>25</v>
      </c>
      <c r="C63" s="16" t="s">
        <v>95</v>
      </c>
      <c r="D63" s="16" t="s">
        <v>143</v>
      </c>
      <c r="E63" s="17" t="s">
        <v>46</v>
      </c>
      <c r="F63" s="16" t="s">
        <v>44</v>
      </c>
      <c r="G63" s="21"/>
      <c r="H63" s="6"/>
      <c r="I63" s="8">
        <v>338902.02</v>
      </c>
      <c r="J63" s="8">
        <v>338902.02</v>
      </c>
      <c r="K63" s="32"/>
    </row>
    <row r="64" spans="1:11" ht="12.75">
      <c r="A64" s="14" t="s">
        <v>129</v>
      </c>
      <c r="B64" s="16" t="s">
        <v>25</v>
      </c>
      <c r="C64" s="16" t="s">
        <v>95</v>
      </c>
      <c r="D64" s="16" t="s">
        <v>143</v>
      </c>
      <c r="E64" s="17" t="s">
        <v>46</v>
      </c>
      <c r="F64" s="16" t="s">
        <v>60</v>
      </c>
      <c r="G64" s="21"/>
      <c r="H64" s="6"/>
      <c r="I64" s="27">
        <v>100000</v>
      </c>
      <c r="J64" s="27">
        <v>60000</v>
      </c>
      <c r="K64" s="32"/>
    </row>
    <row r="65" spans="1:11" ht="25.5">
      <c r="A65" s="9" t="s">
        <v>65</v>
      </c>
      <c r="B65" s="16" t="s">
        <v>25</v>
      </c>
      <c r="C65" s="16" t="s">
        <v>95</v>
      </c>
      <c r="D65" s="16" t="s">
        <v>143</v>
      </c>
      <c r="E65" s="17" t="s">
        <v>46</v>
      </c>
      <c r="F65" s="16" t="s">
        <v>66</v>
      </c>
      <c r="G65" s="16"/>
      <c r="H65" s="8"/>
      <c r="I65" s="8">
        <v>98814.38</v>
      </c>
      <c r="J65" s="8">
        <v>98814.38</v>
      </c>
      <c r="K65" s="27"/>
    </row>
    <row r="66" spans="1:11" ht="25.5">
      <c r="A66" s="18" t="s">
        <v>68</v>
      </c>
      <c r="B66" s="16" t="s">
        <v>25</v>
      </c>
      <c r="C66" s="16" t="s">
        <v>95</v>
      </c>
      <c r="D66" s="16" t="s">
        <v>143</v>
      </c>
      <c r="E66" s="17" t="s">
        <v>46</v>
      </c>
      <c r="F66" s="16" t="s">
        <v>69</v>
      </c>
      <c r="G66" s="16"/>
      <c r="H66" s="8">
        <v>79470</v>
      </c>
      <c r="I66" s="27">
        <v>310192.76</v>
      </c>
      <c r="J66" s="27">
        <v>151089.91</v>
      </c>
      <c r="K66" s="27"/>
    </row>
    <row r="67" spans="1:11" ht="12.75">
      <c r="A67" s="20" t="s">
        <v>97</v>
      </c>
      <c r="B67" s="16" t="s">
        <v>25</v>
      </c>
      <c r="C67" s="16" t="s">
        <v>98</v>
      </c>
      <c r="D67" s="16"/>
      <c r="E67" s="17"/>
      <c r="F67" s="16"/>
      <c r="G67" s="21" t="s">
        <v>100</v>
      </c>
      <c r="H67" s="6">
        <v>2557463</v>
      </c>
      <c r="I67" s="21" t="s">
        <v>267</v>
      </c>
      <c r="J67" s="32">
        <v>672445.86</v>
      </c>
      <c r="K67" s="32">
        <v>66.2</v>
      </c>
    </row>
    <row r="68" spans="1:11" ht="12.75">
      <c r="A68" s="20" t="s">
        <v>99</v>
      </c>
      <c r="B68" s="16" t="s">
        <v>25</v>
      </c>
      <c r="C68" s="16" t="s">
        <v>102</v>
      </c>
      <c r="D68" s="16"/>
      <c r="E68" s="17"/>
      <c r="F68" s="16"/>
      <c r="G68" s="21" t="s">
        <v>104</v>
      </c>
      <c r="H68" s="6">
        <v>2557463</v>
      </c>
      <c r="I68" s="8">
        <v>1016137</v>
      </c>
      <c r="J68" s="27">
        <f>J69+J72+J73+J74+J75</f>
        <v>672445.86</v>
      </c>
      <c r="K68" s="27"/>
    </row>
    <row r="69" spans="1:11" ht="51">
      <c r="A69" s="9" t="s">
        <v>101</v>
      </c>
      <c r="B69" s="16" t="s">
        <v>25</v>
      </c>
      <c r="C69" s="16" t="s">
        <v>102</v>
      </c>
      <c r="D69" s="16" t="s">
        <v>103</v>
      </c>
      <c r="E69" s="17"/>
      <c r="F69" s="16"/>
      <c r="G69" s="16" t="s">
        <v>104</v>
      </c>
      <c r="H69" s="16" t="s">
        <v>108</v>
      </c>
      <c r="I69" s="16" t="s">
        <v>252</v>
      </c>
      <c r="J69" s="16" t="s">
        <v>253</v>
      </c>
      <c r="K69" s="16"/>
    </row>
    <row r="70" spans="1:11" ht="76.5">
      <c r="A70" s="9" t="s">
        <v>105</v>
      </c>
      <c r="B70" s="16" t="s">
        <v>25</v>
      </c>
      <c r="C70" s="16" t="s">
        <v>102</v>
      </c>
      <c r="D70" s="16" t="s">
        <v>103</v>
      </c>
      <c r="E70" s="17" t="s">
        <v>106</v>
      </c>
      <c r="F70" s="16" t="s">
        <v>107</v>
      </c>
      <c r="G70" s="16" t="s">
        <v>108</v>
      </c>
      <c r="H70" s="16" t="s">
        <v>108</v>
      </c>
      <c r="I70" s="16" t="s">
        <v>252</v>
      </c>
      <c r="J70" s="16" t="s">
        <v>253</v>
      </c>
      <c r="K70" s="16"/>
    </row>
    <row r="71" spans="1:11" ht="51">
      <c r="A71" s="42" t="s">
        <v>109</v>
      </c>
      <c r="B71" s="41" t="s">
        <v>25</v>
      </c>
      <c r="C71" s="41" t="s">
        <v>102</v>
      </c>
      <c r="D71" s="41" t="s">
        <v>258</v>
      </c>
      <c r="E71" s="43" t="s">
        <v>106</v>
      </c>
      <c r="F71" s="41" t="s">
        <v>107</v>
      </c>
      <c r="G71" s="41" t="s">
        <v>110</v>
      </c>
      <c r="H71" s="41" t="s">
        <v>110</v>
      </c>
      <c r="I71" s="41" t="s">
        <v>259</v>
      </c>
      <c r="J71" s="41"/>
      <c r="K71" s="41"/>
    </row>
    <row r="72" spans="1:11" ht="38.25">
      <c r="A72" s="9" t="s">
        <v>111</v>
      </c>
      <c r="B72" s="16" t="s">
        <v>25</v>
      </c>
      <c r="C72" s="16" t="s">
        <v>102</v>
      </c>
      <c r="D72" s="16" t="s">
        <v>257</v>
      </c>
      <c r="E72" s="17" t="s">
        <v>106</v>
      </c>
      <c r="F72" s="16" t="s">
        <v>107</v>
      </c>
      <c r="G72" s="16" t="s">
        <v>112</v>
      </c>
      <c r="H72" s="16" t="s">
        <v>159</v>
      </c>
      <c r="I72" s="41" t="s">
        <v>255</v>
      </c>
      <c r="J72" s="27">
        <v>81900</v>
      </c>
      <c r="K72" s="27"/>
    </row>
    <row r="73" spans="1:11" ht="12.75">
      <c r="A73" s="9" t="s">
        <v>160</v>
      </c>
      <c r="B73" s="16" t="s">
        <v>25</v>
      </c>
      <c r="C73" s="16" t="s">
        <v>102</v>
      </c>
      <c r="D73" s="16" t="s">
        <v>161</v>
      </c>
      <c r="E73" s="17" t="s">
        <v>106</v>
      </c>
      <c r="F73" s="16" t="s">
        <v>107</v>
      </c>
      <c r="G73" s="16" t="s">
        <v>142</v>
      </c>
      <c r="H73" s="16" t="s">
        <v>162</v>
      </c>
      <c r="I73" s="16" t="s">
        <v>254</v>
      </c>
      <c r="J73" s="27">
        <v>23890</v>
      </c>
      <c r="K73" s="27"/>
    </row>
    <row r="74" spans="1:11" ht="12.75">
      <c r="A74" s="9"/>
      <c r="B74" s="16" t="s">
        <v>25</v>
      </c>
      <c r="C74" s="16" t="s">
        <v>102</v>
      </c>
      <c r="D74" s="16" t="s">
        <v>256</v>
      </c>
      <c r="E74" s="17" t="s">
        <v>106</v>
      </c>
      <c r="F74" s="16" t="s">
        <v>107</v>
      </c>
      <c r="G74" s="16"/>
      <c r="H74" s="16"/>
      <c r="I74" s="16"/>
      <c r="J74" s="27">
        <v>9977.86</v>
      </c>
      <c r="K74" s="27"/>
    </row>
    <row r="75" spans="1:11" ht="12.75">
      <c r="A75" s="9"/>
      <c r="B75" s="16" t="s">
        <v>25</v>
      </c>
      <c r="C75" s="16" t="s">
        <v>102</v>
      </c>
      <c r="D75" s="16" t="s">
        <v>149</v>
      </c>
      <c r="E75" s="17" t="s">
        <v>106</v>
      </c>
      <c r="F75" s="16" t="s">
        <v>107</v>
      </c>
      <c r="G75" s="16"/>
      <c r="H75" s="16"/>
      <c r="I75" s="16"/>
      <c r="J75" s="27">
        <v>20000</v>
      </c>
      <c r="K75" s="27"/>
    </row>
    <row r="76" spans="1:11" ht="12.75">
      <c r="A76" s="20" t="s">
        <v>113</v>
      </c>
      <c r="B76" s="16" t="s">
        <v>25</v>
      </c>
      <c r="C76" s="16" t="s">
        <v>118</v>
      </c>
      <c r="D76" s="16"/>
      <c r="E76" s="17"/>
      <c r="F76" s="16"/>
      <c r="G76" s="21" t="s">
        <v>119</v>
      </c>
      <c r="H76" s="32">
        <v>400620</v>
      </c>
      <c r="I76" s="32">
        <v>21885</v>
      </c>
      <c r="J76" s="32">
        <v>21885</v>
      </c>
      <c r="K76" s="32">
        <v>100</v>
      </c>
    </row>
    <row r="77" spans="1:11" ht="12.75">
      <c r="A77" s="20" t="s">
        <v>114</v>
      </c>
      <c r="B77" s="16" t="s">
        <v>25</v>
      </c>
      <c r="C77" s="16" t="s">
        <v>120</v>
      </c>
      <c r="D77" s="16"/>
      <c r="E77" s="17"/>
      <c r="F77" s="16"/>
      <c r="G77" s="16" t="s">
        <v>119</v>
      </c>
      <c r="H77" s="27">
        <v>262620</v>
      </c>
      <c r="I77" s="27">
        <v>21885</v>
      </c>
      <c r="J77" s="27">
        <v>21885</v>
      </c>
      <c r="K77" s="27"/>
    </row>
    <row r="78" spans="1:11" ht="25.5">
      <c r="A78" s="18" t="s">
        <v>115</v>
      </c>
      <c r="B78" s="16" t="s">
        <v>25</v>
      </c>
      <c r="C78" s="16" t="s">
        <v>120</v>
      </c>
      <c r="D78" s="16" t="s">
        <v>121</v>
      </c>
      <c r="E78" s="17"/>
      <c r="F78" s="16"/>
      <c r="G78" s="16" t="s">
        <v>119</v>
      </c>
      <c r="H78" s="27">
        <v>262620</v>
      </c>
      <c r="I78" s="27">
        <v>21885</v>
      </c>
      <c r="J78" s="27">
        <v>21885</v>
      </c>
      <c r="K78" s="27"/>
    </row>
    <row r="79" spans="1:11" ht="51">
      <c r="A79" s="18" t="s">
        <v>116</v>
      </c>
      <c r="B79" s="16" t="s">
        <v>25</v>
      </c>
      <c r="C79" s="16" t="s">
        <v>120</v>
      </c>
      <c r="D79" s="16" t="s">
        <v>121</v>
      </c>
      <c r="E79" s="17" t="s">
        <v>122</v>
      </c>
      <c r="F79" s="16" t="s">
        <v>123</v>
      </c>
      <c r="G79" s="16" t="s">
        <v>119</v>
      </c>
      <c r="H79" s="27">
        <v>262620</v>
      </c>
      <c r="I79" s="27">
        <v>21885</v>
      </c>
      <c r="J79" s="27">
        <v>21885</v>
      </c>
      <c r="K79" s="27"/>
    </row>
    <row r="80" spans="1:11" ht="25.5">
      <c r="A80" s="39" t="s">
        <v>117</v>
      </c>
      <c r="B80" s="16" t="s">
        <v>25</v>
      </c>
      <c r="C80" s="16" t="s">
        <v>126</v>
      </c>
      <c r="D80" s="16"/>
      <c r="E80" s="17"/>
      <c r="F80" s="16"/>
      <c r="G80" s="21" t="s">
        <v>77</v>
      </c>
      <c r="H80" s="21" t="s">
        <v>86</v>
      </c>
      <c r="I80" s="21" t="s">
        <v>260</v>
      </c>
      <c r="J80" s="21" t="s">
        <v>261</v>
      </c>
      <c r="K80" s="21" t="s">
        <v>273</v>
      </c>
    </row>
    <row r="81" spans="1:11" ht="12.75">
      <c r="A81" s="18" t="s">
        <v>124</v>
      </c>
      <c r="B81" s="16" t="s">
        <v>25</v>
      </c>
      <c r="C81" s="16" t="s">
        <v>127</v>
      </c>
      <c r="D81" s="16"/>
      <c r="E81" s="17"/>
      <c r="F81" s="16"/>
      <c r="G81" s="16" t="s">
        <v>77</v>
      </c>
      <c r="H81" s="16" t="s">
        <v>86</v>
      </c>
      <c r="I81" s="16" t="s">
        <v>260</v>
      </c>
      <c r="J81" s="16" t="s">
        <v>261</v>
      </c>
      <c r="K81" s="16"/>
    </row>
    <row r="82" spans="1:11" ht="38.25">
      <c r="A82" s="18" t="s">
        <v>125</v>
      </c>
      <c r="B82" s="16" t="s">
        <v>25</v>
      </c>
      <c r="C82" s="16" t="s">
        <v>127</v>
      </c>
      <c r="D82" s="16" t="s">
        <v>128</v>
      </c>
      <c r="E82" s="17"/>
      <c r="F82" s="16"/>
      <c r="G82" s="16" t="s">
        <v>77</v>
      </c>
      <c r="H82" s="16" t="s">
        <v>86</v>
      </c>
      <c r="I82" s="16" t="s">
        <v>262</v>
      </c>
      <c r="J82" s="16" t="s">
        <v>263</v>
      </c>
      <c r="K82" s="16"/>
    </row>
    <row r="83" spans="1:11" ht="25.5">
      <c r="A83" s="18" t="s">
        <v>84</v>
      </c>
      <c r="B83" s="16" t="s">
        <v>25</v>
      </c>
      <c r="C83" s="16" t="s">
        <v>127</v>
      </c>
      <c r="D83" s="16" t="s">
        <v>128</v>
      </c>
      <c r="E83" s="17" t="s">
        <v>46</v>
      </c>
      <c r="F83" s="16"/>
      <c r="G83" s="16" t="s">
        <v>77</v>
      </c>
      <c r="H83" s="16" t="s">
        <v>86</v>
      </c>
      <c r="I83" s="16" t="s">
        <v>262</v>
      </c>
      <c r="J83" s="16" t="s">
        <v>263</v>
      </c>
      <c r="K83" s="16"/>
    </row>
    <row r="84" spans="1:11" ht="12.75">
      <c r="A84" s="18" t="s">
        <v>129</v>
      </c>
      <c r="B84" s="16" t="s">
        <v>25</v>
      </c>
      <c r="C84" s="16" t="s">
        <v>127</v>
      </c>
      <c r="D84" s="16" t="s">
        <v>128</v>
      </c>
      <c r="E84" s="17" t="s">
        <v>46</v>
      </c>
      <c r="F84" s="16" t="s">
        <v>60</v>
      </c>
      <c r="G84" s="16" t="s">
        <v>130</v>
      </c>
      <c r="H84" s="16" t="s">
        <v>154</v>
      </c>
      <c r="I84" s="16" t="s">
        <v>262</v>
      </c>
      <c r="J84" s="16" t="s">
        <v>263</v>
      </c>
      <c r="K84" s="16"/>
    </row>
    <row r="85" spans="1:11" ht="12.75">
      <c r="A85" s="18" t="s">
        <v>129</v>
      </c>
      <c r="B85" s="16" t="s">
        <v>25</v>
      </c>
      <c r="C85" s="16" t="s">
        <v>127</v>
      </c>
      <c r="D85" s="16" t="s">
        <v>149</v>
      </c>
      <c r="E85" s="17" t="s">
        <v>46</v>
      </c>
      <c r="F85" s="16" t="s">
        <v>60</v>
      </c>
      <c r="G85" s="16"/>
      <c r="H85" s="16"/>
      <c r="I85" s="16" t="s">
        <v>264</v>
      </c>
      <c r="J85" s="16" t="s">
        <v>264</v>
      </c>
      <c r="K85" s="16"/>
    </row>
    <row r="86" spans="1:11" ht="12.75">
      <c r="A86" s="37" t="s">
        <v>131</v>
      </c>
      <c r="B86" s="21"/>
      <c r="C86" s="21"/>
      <c r="D86" s="21"/>
      <c r="E86" s="35"/>
      <c r="F86" s="21"/>
      <c r="G86" s="21" t="s">
        <v>132</v>
      </c>
      <c r="H86" s="6" t="e">
        <f>H11+H42+#REF!+H48+H50+H67+H76+H80</f>
        <v>#REF!</v>
      </c>
      <c r="I86" s="6">
        <f>I11+I42+I48+I50+I67+I76+I80</f>
        <v>8176868.16</v>
      </c>
      <c r="J86" s="32">
        <f>J11+J42+J48+J50+J67+J76+J80</f>
        <v>6771657.29</v>
      </c>
      <c r="K86" s="32">
        <v>82.8</v>
      </c>
    </row>
    <row r="87" spans="5:11" ht="12.75">
      <c r="E87" s="5"/>
      <c r="F87" s="5"/>
      <c r="G87" s="5"/>
      <c r="H87" s="5"/>
      <c r="I87" s="5"/>
      <c r="J87" s="5"/>
      <c r="K87" s="5"/>
    </row>
  </sheetData>
  <sheetProtection/>
  <mergeCells count="9">
    <mergeCell ref="F1:K1"/>
    <mergeCell ref="A6:K6"/>
    <mergeCell ref="A7:K7"/>
    <mergeCell ref="A9:A10"/>
    <mergeCell ref="B9:G9"/>
    <mergeCell ref="F2:K2"/>
    <mergeCell ref="F3:K3"/>
    <mergeCell ref="F4:K4"/>
    <mergeCell ref="F5:K5"/>
  </mergeCells>
  <printOptions horizontalCentered="1"/>
  <pageMargins left="0.25" right="0.25" top="0.75" bottom="0.75" header="0.3" footer="0.3"/>
  <pageSetup horizontalDpi="600" verticalDpi="600" orientation="portrait" paperSize="9" scale="83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Митронин</dc:creator>
  <cp:keywords/>
  <dc:description/>
  <cp:lastModifiedBy>Таня</cp:lastModifiedBy>
  <cp:lastPrinted>2016-03-22T01:16:02Z</cp:lastPrinted>
  <dcterms:created xsi:type="dcterms:W3CDTF">2002-06-25T05:09:58Z</dcterms:created>
  <dcterms:modified xsi:type="dcterms:W3CDTF">2016-03-22T01:37:52Z</dcterms:modified>
  <cp:category/>
  <cp:version/>
  <cp:contentType/>
  <cp:contentStatus/>
</cp:coreProperties>
</file>